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98" i="1" l="1"/>
  <c r="B384" i="1" l="1"/>
  <c r="A384" i="1"/>
  <c r="L383" i="1"/>
  <c r="J383" i="1"/>
  <c r="I383" i="1"/>
  <c r="H383" i="1"/>
  <c r="G383" i="1"/>
  <c r="F383" i="1"/>
  <c r="B374" i="1"/>
  <c r="A374" i="1"/>
  <c r="L373" i="1"/>
  <c r="J373" i="1"/>
  <c r="I373" i="1"/>
  <c r="H373" i="1"/>
  <c r="G373" i="1"/>
  <c r="F373" i="1"/>
  <c r="B365" i="1"/>
  <c r="A365" i="1"/>
  <c r="L364" i="1"/>
  <c r="J364" i="1"/>
  <c r="I364" i="1"/>
  <c r="H364" i="1"/>
  <c r="G364" i="1"/>
  <c r="F364" i="1"/>
  <c r="B355" i="1"/>
  <c r="A355" i="1"/>
  <c r="L354" i="1"/>
  <c r="J354" i="1"/>
  <c r="I354" i="1"/>
  <c r="H354" i="1"/>
  <c r="G354" i="1"/>
  <c r="F354" i="1"/>
  <c r="B346" i="1"/>
  <c r="A346" i="1"/>
  <c r="L345" i="1"/>
  <c r="J345" i="1"/>
  <c r="I345" i="1"/>
  <c r="H345" i="1"/>
  <c r="G345" i="1"/>
  <c r="F345" i="1"/>
  <c r="B336" i="1"/>
  <c r="A336" i="1"/>
  <c r="L335" i="1"/>
  <c r="J335" i="1"/>
  <c r="I335" i="1"/>
  <c r="I346" i="1" s="1"/>
  <c r="H335" i="1"/>
  <c r="G335" i="1"/>
  <c r="F335" i="1"/>
  <c r="B328" i="1"/>
  <c r="A328" i="1"/>
  <c r="L327" i="1"/>
  <c r="J327" i="1"/>
  <c r="I327" i="1"/>
  <c r="H327" i="1"/>
  <c r="G327" i="1"/>
  <c r="F327" i="1"/>
  <c r="B318" i="1"/>
  <c r="L317" i="1"/>
  <c r="J317" i="1"/>
  <c r="I317" i="1"/>
  <c r="H317" i="1"/>
  <c r="G317" i="1"/>
  <c r="F317" i="1"/>
  <c r="B309" i="1"/>
  <c r="A309" i="1"/>
  <c r="L308" i="1"/>
  <c r="J308" i="1"/>
  <c r="I308" i="1"/>
  <c r="H308" i="1"/>
  <c r="G308" i="1"/>
  <c r="F308" i="1"/>
  <c r="B299" i="1"/>
  <c r="A299" i="1"/>
  <c r="L298" i="1"/>
  <c r="J298" i="1"/>
  <c r="I298" i="1"/>
  <c r="H298" i="1"/>
  <c r="F298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I279" i="1"/>
  <c r="H279" i="1"/>
  <c r="G279" i="1"/>
  <c r="F279" i="1"/>
  <c r="B271" i="1"/>
  <c r="A271" i="1"/>
  <c r="L270" i="1"/>
  <c r="J270" i="1"/>
  <c r="I270" i="1"/>
  <c r="H270" i="1"/>
  <c r="G270" i="1"/>
  <c r="F270" i="1"/>
  <c r="B261" i="1"/>
  <c r="A261" i="1"/>
  <c r="L260" i="1"/>
  <c r="J260" i="1"/>
  <c r="I260" i="1"/>
  <c r="H260" i="1"/>
  <c r="G260" i="1"/>
  <c r="F260" i="1"/>
  <c r="B252" i="1"/>
  <c r="A252" i="1"/>
  <c r="L251" i="1"/>
  <c r="J251" i="1"/>
  <c r="I251" i="1"/>
  <c r="H251" i="1"/>
  <c r="G251" i="1"/>
  <c r="F251" i="1"/>
  <c r="B242" i="1"/>
  <c r="A242" i="1"/>
  <c r="L241" i="1"/>
  <c r="J241" i="1"/>
  <c r="I241" i="1"/>
  <c r="H241" i="1"/>
  <c r="G241" i="1"/>
  <c r="F241" i="1"/>
  <c r="B233" i="1"/>
  <c r="A233" i="1"/>
  <c r="L232" i="1"/>
  <c r="J232" i="1"/>
  <c r="I232" i="1"/>
  <c r="H232" i="1"/>
  <c r="G232" i="1"/>
  <c r="F232" i="1"/>
  <c r="B223" i="1"/>
  <c r="A223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F214" i="1" s="1"/>
  <c r="I365" i="1" l="1"/>
  <c r="I384" i="1"/>
  <c r="G271" i="1"/>
  <c r="F252" i="1"/>
  <c r="I328" i="1"/>
  <c r="H290" i="1"/>
  <c r="H271" i="1"/>
  <c r="G252" i="1"/>
  <c r="H252" i="1"/>
  <c r="I233" i="1"/>
  <c r="G214" i="1"/>
  <c r="L384" i="1"/>
  <c r="J384" i="1"/>
  <c r="H384" i="1"/>
  <c r="G384" i="1"/>
  <c r="F384" i="1"/>
  <c r="L365" i="1"/>
  <c r="J365" i="1"/>
  <c r="H365" i="1"/>
  <c r="G365" i="1"/>
  <c r="F365" i="1"/>
  <c r="L346" i="1"/>
  <c r="J346" i="1"/>
  <c r="H346" i="1"/>
  <c r="G346" i="1"/>
  <c r="F346" i="1"/>
  <c r="L328" i="1"/>
  <c r="J328" i="1"/>
  <c r="H328" i="1"/>
  <c r="G328" i="1"/>
  <c r="F328" i="1"/>
  <c r="H309" i="1"/>
  <c r="L309" i="1"/>
  <c r="J309" i="1"/>
  <c r="I309" i="1"/>
  <c r="G309" i="1"/>
  <c r="F309" i="1"/>
  <c r="L290" i="1"/>
  <c r="J290" i="1"/>
  <c r="I290" i="1"/>
  <c r="G290" i="1"/>
  <c r="F290" i="1"/>
  <c r="L271" i="1"/>
  <c r="J271" i="1"/>
  <c r="I271" i="1"/>
  <c r="F271" i="1"/>
  <c r="J252" i="1"/>
  <c r="L252" i="1"/>
  <c r="I252" i="1"/>
  <c r="L233" i="1"/>
  <c r="J233" i="1"/>
  <c r="G233" i="1"/>
  <c r="H233" i="1"/>
  <c r="F233" i="1"/>
  <c r="L214" i="1"/>
  <c r="H214" i="1"/>
  <c r="I214" i="1"/>
  <c r="J2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I195" i="1"/>
  <c r="H195" i="1"/>
  <c r="I176" i="1"/>
  <c r="H138" i="1"/>
  <c r="G100" i="1"/>
  <c r="I100" i="1"/>
  <c r="H62" i="1"/>
  <c r="G62" i="1"/>
  <c r="I62" i="1"/>
  <c r="F43" i="1"/>
  <c r="I24" i="1"/>
  <c r="H100" i="1"/>
  <c r="J176" i="1"/>
  <c r="H157" i="1"/>
  <c r="I157" i="1"/>
  <c r="G138" i="1"/>
  <c r="I138" i="1"/>
  <c r="I81" i="1"/>
  <c r="J62" i="1"/>
  <c r="H43" i="1"/>
  <c r="J43" i="1"/>
  <c r="I43" i="1"/>
  <c r="G43" i="1"/>
  <c r="F24" i="1"/>
  <c r="J24" i="1"/>
  <c r="H24" i="1"/>
  <c r="L195" i="1"/>
  <c r="J195" i="1"/>
  <c r="G195" i="1"/>
  <c r="L176" i="1"/>
  <c r="G176" i="1"/>
  <c r="F176" i="1"/>
  <c r="L157" i="1"/>
  <c r="G157" i="1"/>
  <c r="J157" i="1"/>
  <c r="F157" i="1"/>
  <c r="L138" i="1"/>
  <c r="J138" i="1"/>
  <c r="F138" i="1"/>
  <c r="G119" i="1"/>
  <c r="J119" i="1"/>
  <c r="L119" i="1"/>
  <c r="F119" i="1"/>
  <c r="L100" i="1"/>
  <c r="J100" i="1"/>
  <c r="F100" i="1"/>
  <c r="L81" i="1"/>
  <c r="G81" i="1"/>
  <c r="J81" i="1"/>
  <c r="F81" i="1"/>
  <c r="L62" i="1"/>
  <c r="L24" i="1"/>
  <c r="L43" i="1"/>
  <c r="G24" i="1"/>
  <c r="I385" i="1" l="1"/>
  <c r="J385" i="1"/>
  <c r="G385" i="1"/>
  <c r="H385" i="1"/>
  <c r="F385" i="1"/>
  <c r="L385" i="1"/>
</calcChain>
</file>

<file path=xl/sharedStrings.xml><?xml version="1.0" encoding="utf-8"?>
<sst xmlns="http://schemas.openxmlformats.org/spreadsheetml/2006/main" count="614" uniqueCount="153">
  <si>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</si>
  <si>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</si>
  <si>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</si>
  <si>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</si>
  <si>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</si>
  <si>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</si>
  <si>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</si>
  <si>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</si>
  <si>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</si>
  <si>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</si>
  <si>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</si>
  <si>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</si>
  <si>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</si>
  <si>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</si>
  <si>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</si>
  <si>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</si>
  <si>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</si>
  <si>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</si>
  <si>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</si>
  <si>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</si>
  <si>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</si>
  <si>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</si>
  <si>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</si>
  <si>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</si>
  <si>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</si>
  <si>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</si>
  <si>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</si>
  <si>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</si>
  <si>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</si>
  <si>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</si>
  <si>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</si>
  <si>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</si>
  <si>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</si>
  <si>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</si>
  <si>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</si>
  <si>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</si>
  <si>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</si>
  <si>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</si>
  <si>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 и лимоном</t>
  </si>
  <si>
    <t>сладкое</t>
  </si>
  <si>
    <t>этик.</t>
  </si>
  <si>
    <t>Щи с мясом и сметаной</t>
  </si>
  <si>
    <t>Компот из сухофруктов</t>
  </si>
  <si>
    <t>Хлеб пшеничный</t>
  </si>
  <si>
    <t>Хлеб ржаной</t>
  </si>
  <si>
    <t>Каша гречневая вязкая с маслом</t>
  </si>
  <si>
    <t>Напиток подово-ягодный витаминизированный</t>
  </si>
  <si>
    <t>хлеб пшеничный / хлеб ржаной</t>
  </si>
  <si>
    <t>119/120</t>
  </si>
  <si>
    <t>Суп рыбный с крупой (рыбные консервы)</t>
  </si>
  <si>
    <t>Компот из смеси фруктов и ягод</t>
  </si>
  <si>
    <t>Котлета Домашняя</t>
  </si>
  <si>
    <t>Хлеб пшеничный /Хлеб ржаной</t>
  </si>
  <si>
    <t>Свекольник с мясом и сметаной</t>
  </si>
  <si>
    <t>Спагетти отварные с маслом</t>
  </si>
  <si>
    <t>Чай с сахаром</t>
  </si>
  <si>
    <t>Яблоко</t>
  </si>
  <si>
    <t>Сок фруктовый</t>
  </si>
  <si>
    <t>Филе птицы тушеное в томатном соусе</t>
  </si>
  <si>
    <t>Чай с шиповником</t>
  </si>
  <si>
    <t>Маринад из моркови</t>
  </si>
  <si>
    <t>Суп картофельный с мясом</t>
  </si>
  <si>
    <t>Рыба тушенная с овощами</t>
  </si>
  <si>
    <t>Рис отварной с маслом</t>
  </si>
  <si>
    <t>Напиток плодово-ягодный витаминизированный</t>
  </si>
  <si>
    <t xml:space="preserve">Чай с сахаром </t>
  </si>
  <si>
    <t>Сыр порционный</t>
  </si>
  <si>
    <t>Гуляш</t>
  </si>
  <si>
    <t>Каша гречневая рассыпчатая с маслом</t>
  </si>
  <si>
    <t>Кисель  подово-ягодный витаминизированный</t>
  </si>
  <si>
    <t>Горошек консервированный</t>
  </si>
  <si>
    <t>Макароны отварные с маслом</t>
  </si>
  <si>
    <t>Картофельное пюре с маслом</t>
  </si>
  <si>
    <t xml:space="preserve">Сок фруктовый </t>
  </si>
  <si>
    <t>Какао с молоком</t>
  </si>
  <si>
    <t>Жаркое с мясом</t>
  </si>
  <si>
    <t>Сыр сливочный в индивидуальной упаковке</t>
  </si>
  <si>
    <t>Борщ с мясом и сметаной</t>
  </si>
  <si>
    <t>Запеканка куриная под сырной шапкой</t>
  </si>
  <si>
    <t>Макароны отарные с маслом</t>
  </si>
  <si>
    <t>Отвар из шиповника</t>
  </si>
  <si>
    <t>Чай с облепихой</t>
  </si>
  <si>
    <t>Горячий бутерброд на батоне(помидор, сыр)</t>
  </si>
  <si>
    <t>Суп гороховый с мясом</t>
  </si>
  <si>
    <t>Картофель запеченный</t>
  </si>
  <si>
    <t>Каша овсяная молочная  с маслом</t>
  </si>
  <si>
    <t>этик</t>
  </si>
  <si>
    <t>Филе птицы тушеное с овощами</t>
  </si>
  <si>
    <t>Котлета мясная</t>
  </si>
  <si>
    <t>Кисель витаминизированный плодово-ягодный</t>
  </si>
  <si>
    <t>Мясо тушеное</t>
  </si>
  <si>
    <t>Зразы мясные ленивые</t>
  </si>
  <si>
    <t>Рагу овощное с маслом</t>
  </si>
  <si>
    <t xml:space="preserve">батон пшеничный </t>
  </si>
  <si>
    <t>Картофель отварной с маслом и зеленью</t>
  </si>
  <si>
    <t>Суп куриный с яичной лапшой</t>
  </si>
  <si>
    <t>Картофель запеченный с зеленью</t>
  </si>
  <si>
    <t>Батон пшеничный</t>
  </si>
  <si>
    <t>Икра свекольная</t>
  </si>
  <si>
    <t>Омлет с сыром</t>
  </si>
  <si>
    <t>Молочный десерт</t>
  </si>
  <si>
    <t>кисломол.</t>
  </si>
  <si>
    <t>Каша кукурузная молочная с маслом</t>
  </si>
  <si>
    <t>Блинчики с маслом (2шт)</t>
  </si>
  <si>
    <t>80/10</t>
  </si>
  <si>
    <t>Фруктовый десерт</t>
  </si>
  <si>
    <t>Икра овощная</t>
  </si>
  <si>
    <t xml:space="preserve">Плов с мясом </t>
  </si>
  <si>
    <t>Масло сливочное</t>
  </si>
  <si>
    <t>Курица запеченная с сыром</t>
  </si>
  <si>
    <t>Пюре гороховое с маслом</t>
  </si>
  <si>
    <t>Огурцы порционные</t>
  </si>
  <si>
    <t>Картофельное пюре</t>
  </si>
  <si>
    <t>Рассольник с мясом и сметаной</t>
  </si>
  <si>
    <t>Филе птицы тушенное в сливочно- сырном соусе</t>
  </si>
  <si>
    <t>Запеканка из творога с шоколадным соусом</t>
  </si>
  <si>
    <t xml:space="preserve">Груша </t>
  </si>
  <si>
    <t>Кукуруза консервированная</t>
  </si>
  <si>
    <t>Груша</t>
  </si>
  <si>
    <t>Каша расовая молочная с ананасами и маслом</t>
  </si>
  <si>
    <t xml:space="preserve"> Молочный десерт</t>
  </si>
  <si>
    <t>Филе тушенное в сливочно-сырном соусе</t>
  </si>
  <si>
    <t>Запеканка из печени со сливочным соусом</t>
  </si>
  <si>
    <t>Огурец порционный</t>
  </si>
  <si>
    <t>Биточек из рыбы</t>
  </si>
  <si>
    <t>Люля-кебаб с томатным соусом</t>
  </si>
  <si>
    <t>закска</t>
  </si>
  <si>
    <t>Суп куриный с рисом и томатом</t>
  </si>
  <si>
    <t>Компот из кураги</t>
  </si>
  <si>
    <t>Макароны отварные с сыром и маслом</t>
  </si>
  <si>
    <t>Хлеб пшеничный/хлеб ржаной</t>
  </si>
  <si>
    <t>Филе тушеное с овощами</t>
  </si>
  <si>
    <t xml:space="preserve">Суп гороховый с мясом </t>
  </si>
  <si>
    <t>Запеканка из творога со сгущеным молоком</t>
  </si>
  <si>
    <t>Суп куриный с вермишелью</t>
  </si>
  <si>
    <t>Рыба запеченная под сырно-овощной шапкой</t>
  </si>
  <si>
    <t>груша</t>
  </si>
  <si>
    <t>Хлеб пшеничный/Хлеб ржаной</t>
  </si>
  <si>
    <t>закууска</t>
  </si>
  <si>
    <t>Биточек из птицы</t>
  </si>
  <si>
    <t>Блинчики со сгущенным молоком</t>
  </si>
  <si>
    <t>помидоры порционные</t>
  </si>
  <si>
    <t>Бульон куриный с яйцом и гренками</t>
  </si>
  <si>
    <t>Пудинг из творога с персиками и карамельным соусом</t>
  </si>
  <si>
    <t>Щи вегетарианские со сметаной</t>
  </si>
  <si>
    <t>Ежики куриные с красным соусом</t>
  </si>
  <si>
    <t xml:space="preserve">Рис отварной с маслом </t>
  </si>
  <si>
    <t>Хлеб пшеничный/ хлеб ржаной</t>
  </si>
  <si>
    <t>Ассорти из свежих овощей</t>
  </si>
  <si>
    <t>напиток плодово-ягодный витаминизированный</t>
  </si>
  <si>
    <t>МБОУ "СОШ №33" ТГО</t>
  </si>
  <si>
    <t>директор</t>
  </si>
  <si>
    <t>Егорова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</si>
</sst>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04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5" fillId="0" borderId="2" xfId="0" applyFont="1" applyBorder="1"/>
    <xf numFmtId="0" fontId="5" fillId="2" borderId="2" xfId="0" applyFont="1" applyFill="1" applyBorder="1" applyProtection="1">
      <protection locked="0"/>
    </xf>
    <xf numFmtId="0" fontId="16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center" vertical="top" wrapText="1"/>
    </xf>
    <xf numFmtId="0" fontId="7" fillId="2" borderId="25" xfId="0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4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4" fillId="0" borderId="2" xfId="0" applyFont="1" applyBorder="1"/>
    <xf numFmtId="0" fontId="4" fillId="2" borderId="2" xfId="0" applyFont="1" applyFill="1" applyBorder="1" applyProtection="1">
      <protection locked="0"/>
    </xf>
    <xf numFmtId="0" fontId="7" fillId="0" borderId="0" xfId="0" applyFont="1" applyFill="1"/>
    <xf numFmtId="0" fontId="3" fillId="4" borderId="1" xfId="0" applyFont="1" applyFill="1" applyBorder="1" applyAlignment="1" applyProtection="1">
      <alignment wrapText="1"/>
      <protection locked="0"/>
    </xf>
    <xf numFmtId="0" fontId="3" fillId="4" borderId="5" xfId="0" applyFont="1" applyFill="1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wrapText="1"/>
      <protection locked="0"/>
    </xf>
    <xf numFmtId="0" fontId="3" fillId="0" borderId="2" xfId="0" applyFont="1" applyBorder="1"/>
    <xf numFmtId="0" fontId="3" fillId="4" borderId="4" xfId="0" applyFont="1" applyFill="1" applyBorder="1" applyAlignment="1" applyProtection="1">
      <alignment wrapText="1"/>
      <protection locked="0"/>
    </xf>
    <xf numFmtId="0" fontId="7" fillId="2" borderId="15" xfId="1" applyNumberFormat="1" applyFont="1" applyFill="1" applyBorder="1" applyAlignment="1" applyProtection="1">
      <alignment horizontal="center" vertical="top"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2" fillId="4" borderId="5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1" fontId="2" fillId="4" borderId="4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8"/>
  <sheetViews>
    <sheetView tabSelected="1" workbookViewId="0">
      <pane xSplit="4" ySplit="5" topLeftCell="E322" activePane="bottomRight" state="frozen"/>
      <selection pane="topRight" activeCell="E1" sqref="E1"/>
      <selection pane="bottomLeft" activeCell="A6" sqref="A6"/>
      <selection pane="bottomRight" activeCell="M364" sqref="M36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1" t="s">
        <v>150</v>
      </c>
      <c r="D1" s="102"/>
      <c r="E1" s="102"/>
      <c r="F1" s="12" t="s">
        <v>16</v>
      </c>
      <c r="G1" s="2" t="s">
        <v>17</v>
      </c>
      <c r="H1" s="103" t="s">
        <v>151</v>
      </c>
      <c r="I1" s="103"/>
      <c r="J1" s="103"/>
      <c r="K1" s="103"/>
    </row>
    <row r="2" spans="1:12" ht="18" x14ac:dyDescent="0.2">
      <c r="A2" s="35" t="s">
        <v>6</v>
      </c>
      <c r="C2" s="2"/>
      <c r="G2" s="2" t="s">
        <v>18</v>
      </c>
      <c r="H2" s="103" t="s">
        <v>152</v>
      </c>
      <c r="I2" s="103"/>
      <c r="J2" s="103"/>
      <c r="K2" s="10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10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76" t="s">
        <v>102</v>
      </c>
      <c r="F6" s="39">
        <v>205</v>
      </c>
      <c r="G6" s="64">
        <v>7.32</v>
      </c>
      <c r="H6" s="64">
        <v>7.29</v>
      </c>
      <c r="I6" s="65">
        <v>34.18</v>
      </c>
      <c r="J6" s="64">
        <v>230.69</v>
      </c>
      <c r="K6" s="40">
        <v>123</v>
      </c>
      <c r="L6" s="39">
        <v>16.600000000000001</v>
      </c>
    </row>
    <row r="7" spans="1:12" ht="15" x14ac:dyDescent="0.25">
      <c r="A7" s="23"/>
      <c r="B7" s="15"/>
      <c r="C7" s="11"/>
      <c r="D7" s="6" t="s">
        <v>39</v>
      </c>
      <c r="E7" s="77" t="s">
        <v>103</v>
      </c>
      <c r="F7" s="78" t="s">
        <v>104</v>
      </c>
      <c r="G7" s="66">
        <v>4.3899999999999997</v>
      </c>
      <c r="H7" s="66">
        <v>9.7100000000000009</v>
      </c>
      <c r="I7" s="67">
        <v>26.83</v>
      </c>
      <c r="J7" s="66">
        <v>219.19</v>
      </c>
      <c r="K7" s="43">
        <v>225</v>
      </c>
      <c r="L7" s="42">
        <v>24.09</v>
      </c>
    </row>
    <row r="8" spans="1:12" ht="15" x14ac:dyDescent="0.25">
      <c r="A8" s="23"/>
      <c r="B8" s="15"/>
      <c r="C8" s="11"/>
      <c r="D8" s="7" t="s">
        <v>29</v>
      </c>
      <c r="E8" s="79" t="s">
        <v>38</v>
      </c>
      <c r="F8" s="42">
        <v>200</v>
      </c>
      <c r="G8" s="62">
        <v>0.04</v>
      </c>
      <c r="H8" s="62">
        <v>0</v>
      </c>
      <c r="I8" s="63">
        <v>7.4</v>
      </c>
      <c r="J8" s="62">
        <v>30.26</v>
      </c>
      <c r="K8" s="43">
        <v>113</v>
      </c>
      <c r="L8" s="42">
        <v>2.2999999999999998</v>
      </c>
    </row>
    <row r="9" spans="1:12" ht="15" x14ac:dyDescent="0.25">
      <c r="A9" s="23"/>
      <c r="B9" s="15"/>
      <c r="C9" s="11"/>
      <c r="D9" s="7" t="s">
        <v>22</v>
      </c>
      <c r="E9" s="41" t="s">
        <v>93</v>
      </c>
      <c r="F9" s="42">
        <v>30</v>
      </c>
      <c r="G9" s="42">
        <v>2.25</v>
      </c>
      <c r="H9" s="42">
        <v>0.87</v>
      </c>
      <c r="I9" s="42">
        <v>14.94</v>
      </c>
      <c r="J9" s="42">
        <v>78.599999999999994</v>
      </c>
      <c r="K9" s="43">
        <v>121</v>
      </c>
      <c r="L9" s="42">
        <v>4.4000000000000004</v>
      </c>
    </row>
    <row r="10" spans="1:12" ht="15" x14ac:dyDescent="0.25">
      <c r="A10" s="23"/>
      <c r="B10" s="15"/>
      <c r="C10" s="11"/>
      <c r="D10" s="80" t="s">
        <v>101</v>
      </c>
      <c r="E10" s="61" t="s">
        <v>105</v>
      </c>
      <c r="F10" s="42">
        <v>190</v>
      </c>
      <c r="G10" s="42">
        <v>5</v>
      </c>
      <c r="H10" s="42">
        <v>0.4</v>
      </c>
      <c r="I10" s="42">
        <v>2</v>
      </c>
      <c r="J10" s="42">
        <v>25</v>
      </c>
      <c r="K10" s="56" t="s">
        <v>40</v>
      </c>
      <c r="L10" s="42">
        <v>62</v>
      </c>
    </row>
    <row r="11" spans="1:12" ht="15" x14ac:dyDescent="0.25">
      <c r="A11" s="23"/>
      <c r="B11" s="15"/>
      <c r="C11" s="11"/>
      <c r="D11" s="6"/>
      <c r="E11" s="51"/>
      <c r="F11" s="42"/>
      <c r="G11" s="62"/>
      <c r="H11" s="62"/>
      <c r="I11" s="63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625</v>
      </c>
      <c r="G13" s="19">
        <f t="shared" ref="G13:J13" si="0">SUM(G6:G12)</f>
        <v>19</v>
      </c>
      <c r="H13" s="19">
        <f t="shared" si="0"/>
        <v>18.27</v>
      </c>
      <c r="I13" s="19">
        <f t="shared" si="0"/>
        <v>85.35</v>
      </c>
      <c r="J13" s="19">
        <f t="shared" si="0"/>
        <v>583.74</v>
      </c>
      <c r="K13" s="25"/>
      <c r="L13" s="19">
        <f t="shared" ref="L13" si="1">SUM(L6:L12)</f>
        <v>109.38999999999999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23</v>
      </c>
      <c r="E14" s="53" t="s">
        <v>56</v>
      </c>
      <c r="F14" s="42">
        <v>150</v>
      </c>
      <c r="G14" s="68">
        <v>0.6</v>
      </c>
      <c r="H14" s="68">
        <v>0.6</v>
      </c>
      <c r="I14" s="69">
        <v>4.7</v>
      </c>
      <c r="J14" s="68">
        <v>70.5</v>
      </c>
      <c r="K14" s="43">
        <v>24</v>
      </c>
      <c r="L14" s="42">
        <v>20.85</v>
      </c>
    </row>
    <row r="15" spans="1:12" ht="15" x14ac:dyDescent="0.25">
      <c r="A15" s="23"/>
      <c r="B15" s="15"/>
      <c r="C15" s="11"/>
      <c r="D15" s="7" t="s">
        <v>26</v>
      </c>
      <c r="E15" s="51" t="s">
        <v>41</v>
      </c>
      <c r="F15" s="42">
        <v>200</v>
      </c>
      <c r="G15" s="62">
        <v>6</v>
      </c>
      <c r="H15" s="62">
        <v>6.28</v>
      </c>
      <c r="I15" s="63">
        <v>7.12</v>
      </c>
      <c r="J15" s="62">
        <v>109.74</v>
      </c>
      <c r="K15" s="43">
        <v>30</v>
      </c>
      <c r="L15" s="42">
        <v>16.760000000000002</v>
      </c>
    </row>
    <row r="16" spans="1:12" ht="15" x14ac:dyDescent="0.25">
      <c r="A16" s="23"/>
      <c r="B16" s="15"/>
      <c r="C16" s="11"/>
      <c r="D16" s="7" t="s">
        <v>27</v>
      </c>
      <c r="E16" s="79" t="s">
        <v>107</v>
      </c>
      <c r="F16" s="42">
        <v>250</v>
      </c>
      <c r="G16" s="62">
        <v>26.9</v>
      </c>
      <c r="H16" s="62">
        <v>33.159999999999997</v>
      </c>
      <c r="I16" s="63">
        <v>40.369999999999997</v>
      </c>
      <c r="J16" s="62">
        <v>567.08000000000004</v>
      </c>
      <c r="K16" s="43">
        <v>504</v>
      </c>
      <c r="L16" s="42">
        <v>55.05</v>
      </c>
    </row>
    <row r="17" spans="1:12" ht="15" x14ac:dyDescent="0.25">
      <c r="A17" s="23"/>
      <c r="B17" s="15"/>
      <c r="C17" s="11"/>
      <c r="D17" s="7" t="s">
        <v>28</v>
      </c>
      <c r="E17" s="5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29</v>
      </c>
      <c r="E18" s="51" t="s">
        <v>42</v>
      </c>
      <c r="F18" s="62">
        <v>200</v>
      </c>
      <c r="G18" s="62">
        <v>0.37</v>
      </c>
      <c r="H18" s="62">
        <v>0</v>
      </c>
      <c r="I18" s="63">
        <v>14.85</v>
      </c>
      <c r="J18" s="62">
        <v>59.48</v>
      </c>
      <c r="K18" s="58">
        <v>98</v>
      </c>
      <c r="L18" s="42">
        <v>4.13</v>
      </c>
    </row>
    <row r="19" spans="1:12" ht="15" x14ac:dyDescent="0.25">
      <c r="A19" s="23"/>
      <c r="B19" s="15"/>
      <c r="C19" s="11"/>
      <c r="D19" s="7" t="s">
        <v>30</v>
      </c>
      <c r="E19" s="51" t="s">
        <v>43</v>
      </c>
      <c r="F19" s="62">
        <v>20</v>
      </c>
      <c r="G19" s="62">
        <v>1.52</v>
      </c>
      <c r="H19" s="62">
        <v>0.16</v>
      </c>
      <c r="I19" s="63">
        <v>9.84</v>
      </c>
      <c r="J19" s="62">
        <v>47</v>
      </c>
      <c r="K19" s="58">
        <v>119</v>
      </c>
      <c r="L19" s="42">
        <v>1.29</v>
      </c>
    </row>
    <row r="20" spans="1:12" ht="15" x14ac:dyDescent="0.25">
      <c r="A20" s="23"/>
      <c r="B20" s="15"/>
      <c r="C20" s="11"/>
      <c r="D20" s="7" t="s">
        <v>31</v>
      </c>
      <c r="E20" s="51" t="s">
        <v>44</v>
      </c>
      <c r="F20" s="62">
        <v>20</v>
      </c>
      <c r="G20" s="62">
        <v>1.1399999999999999</v>
      </c>
      <c r="H20" s="62">
        <v>0.22</v>
      </c>
      <c r="I20" s="63">
        <v>7.44</v>
      </c>
      <c r="J20" s="62">
        <v>36.26</v>
      </c>
      <c r="K20" s="58">
        <v>120</v>
      </c>
      <c r="L20" s="42">
        <v>1.42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840</v>
      </c>
      <c r="G23" s="19">
        <f t="shared" ref="G23:J23" si="2">SUM(G14:G22)</f>
        <v>36.53</v>
      </c>
      <c r="H23" s="19">
        <f t="shared" si="2"/>
        <v>40.419999999999995</v>
      </c>
      <c r="I23" s="19">
        <f t="shared" si="2"/>
        <v>84.32</v>
      </c>
      <c r="J23" s="19">
        <f t="shared" si="2"/>
        <v>890.06000000000006</v>
      </c>
      <c r="K23" s="25"/>
      <c r="L23" s="19">
        <f t="shared" ref="L23" si="3">SUM(L14:L22)</f>
        <v>99.5</v>
      </c>
    </row>
    <row r="24" spans="1:12" ht="15.75" thickBot="1" x14ac:dyDescent="0.25">
      <c r="A24" s="29">
        <f>A6</f>
        <v>1</v>
      </c>
      <c r="B24" s="30">
        <f>B6</f>
        <v>1</v>
      </c>
      <c r="C24" s="99" t="s">
        <v>4</v>
      </c>
      <c r="D24" s="100"/>
      <c r="E24" s="31"/>
      <c r="F24" s="32">
        <f>F13+F23</f>
        <v>1465</v>
      </c>
      <c r="G24" s="32">
        <f t="shared" ref="G24:J24" si="4">G13+G23</f>
        <v>55.53</v>
      </c>
      <c r="H24" s="32">
        <f t="shared" si="4"/>
        <v>58.69</v>
      </c>
      <c r="I24" s="32">
        <f t="shared" si="4"/>
        <v>169.67</v>
      </c>
      <c r="J24" s="32">
        <f t="shared" si="4"/>
        <v>1473.8000000000002</v>
      </c>
      <c r="K24" s="32"/>
      <c r="L24" s="32">
        <f t="shared" ref="L24" si="5">L13+L23</f>
        <v>208.89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76" t="s">
        <v>87</v>
      </c>
      <c r="F25" s="39">
        <v>90</v>
      </c>
      <c r="G25" s="83">
        <v>15.77</v>
      </c>
      <c r="H25" s="64">
        <v>13.36</v>
      </c>
      <c r="I25" s="65">
        <v>1.61</v>
      </c>
      <c r="J25" s="64">
        <v>190.47</v>
      </c>
      <c r="K25" s="82">
        <v>177</v>
      </c>
      <c r="L25" s="39">
        <v>49.9</v>
      </c>
    </row>
    <row r="26" spans="1:12" ht="15" x14ac:dyDescent="0.25">
      <c r="A26" s="14"/>
      <c r="B26" s="15"/>
      <c r="C26" s="11"/>
      <c r="D26" s="6"/>
      <c r="E26" s="53" t="s">
        <v>45</v>
      </c>
      <c r="F26" s="42">
        <v>150</v>
      </c>
      <c r="G26" s="68">
        <v>4.3499999999999996</v>
      </c>
      <c r="H26" s="68">
        <v>3.9</v>
      </c>
      <c r="I26" s="69">
        <v>20.399999999999999</v>
      </c>
      <c r="J26" s="68">
        <v>34.25</v>
      </c>
      <c r="K26" s="43">
        <v>227</v>
      </c>
      <c r="L26" s="42">
        <v>5.69</v>
      </c>
    </row>
    <row r="27" spans="1:12" ht="15" x14ac:dyDescent="0.25">
      <c r="A27" s="14"/>
      <c r="B27" s="15"/>
      <c r="C27" s="11"/>
      <c r="D27" s="7" t="s">
        <v>29</v>
      </c>
      <c r="E27" s="51" t="s">
        <v>46</v>
      </c>
      <c r="F27" s="42">
        <v>200</v>
      </c>
      <c r="G27" s="62">
        <v>0</v>
      </c>
      <c r="H27" s="62">
        <v>0</v>
      </c>
      <c r="I27" s="63">
        <v>19.2</v>
      </c>
      <c r="J27" s="42">
        <v>77</v>
      </c>
      <c r="K27" s="43">
        <v>104</v>
      </c>
      <c r="L27" s="42">
        <v>7.75</v>
      </c>
    </row>
    <row r="28" spans="1:12" ht="15" x14ac:dyDescent="0.25">
      <c r="A28" s="14"/>
      <c r="B28" s="15"/>
      <c r="C28" s="11"/>
      <c r="D28" s="7" t="s">
        <v>22</v>
      </c>
      <c r="E28" s="41" t="s">
        <v>47</v>
      </c>
      <c r="F28" s="42">
        <v>45</v>
      </c>
      <c r="G28" s="42">
        <v>3.22</v>
      </c>
      <c r="H28" s="42">
        <v>3.22</v>
      </c>
      <c r="I28" s="42">
        <v>0.44</v>
      </c>
      <c r="J28" s="42">
        <v>20.34</v>
      </c>
      <c r="K28" s="43">
        <v>98.35</v>
      </c>
      <c r="L28" s="42">
        <v>3.03</v>
      </c>
    </row>
    <row r="29" spans="1:12" ht="15" x14ac:dyDescent="0.25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 t="s">
        <v>101</v>
      </c>
      <c r="E30" s="77" t="s">
        <v>108</v>
      </c>
      <c r="F30" s="42">
        <v>15</v>
      </c>
      <c r="G30" s="66">
        <v>0.12</v>
      </c>
      <c r="H30" s="66">
        <v>10.88</v>
      </c>
      <c r="I30" s="67">
        <v>0.19</v>
      </c>
      <c r="J30" s="66">
        <v>99.15</v>
      </c>
      <c r="K30" s="43">
        <v>2</v>
      </c>
      <c r="L30" s="42">
        <v>11.17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23.459999999999997</v>
      </c>
      <c r="H32" s="19">
        <f t="shared" ref="H32" si="7">SUM(H25:H31)</f>
        <v>31.36</v>
      </c>
      <c r="I32" s="19">
        <f t="shared" ref="I32" si="8">SUM(I25:I31)</f>
        <v>41.839999999999989</v>
      </c>
      <c r="J32" s="19">
        <f t="shared" ref="J32:L32" si="9">SUM(J25:J31)</f>
        <v>421.21000000000004</v>
      </c>
      <c r="K32" s="25"/>
      <c r="L32" s="19">
        <f t="shared" si="9"/>
        <v>77.539999999999992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81" t="s">
        <v>106</v>
      </c>
      <c r="F33" s="68">
        <v>60</v>
      </c>
      <c r="G33" s="68">
        <v>1.2</v>
      </c>
      <c r="H33" s="68">
        <v>5.4</v>
      </c>
      <c r="I33" s="69">
        <v>5.16</v>
      </c>
      <c r="J33" s="68">
        <v>73.2</v>
      </c>
      <c r="K33" s="57">
        <v>135</v>
      </c>
      <c r="L33" s="42">
        <v>12.28</v>
      </c>
    </row>
    <row r="34" spans="1:12" ht="15" x14ac:dyDescent="0.25">
      <c r="A34" s="14"/>
      <c r="B34" s="15"/>
      <c r="C34" s="11"/>
      <c r="D34" s="7" t="s">
        <v>26</v>
      </c>
      <c r="E34" s="51" t="s">
        <v>49</v>
      </c>
      <c r="F34" s="62">
        <v>200</v>
      </c>
      <c r="G34" s="62">
        <v>5</v>
      </c>
      <c r="H34" s="62">
        <v>8.6</v>
      </c>
      <c r="I34" s="63">
        <v>12.6</v>
      </c>
      <c r="J34" s="62">
        <v>147.80000000000001</v>
      </c>
      <c r="K34" s="58">
        <v>36</v>
      </c>
      <c r="L34" s="42">
        <v>53.69</v>
      </c>
    </row>
    <row r="35" spans="1:12" ht="15" x14ac:dyDescent="0.25">
      <c r="A35" s="14"/>
      <c r="B35" s="15"/>
      <c r="C35" s="11"/>
      <c r="D35" s="7" t="s">
        <v>27</v>
      </c>
      <c r="E35" s="79" t="s">
        <v>109</v>
      </c>
      <c r="F35" s="62">
        <v>95</v>
      </c>
      <c r="G35" s="62">
        <v>24.87</v>
      </c>
      <c r="H35" s="62">
        <v>21.09</v>
      </c>
      <c r="I35" s="63">
        <v>0.72</v>
      </c>
      <c r="J35" s="62">
        <v>290.5</v>
      </c>
      <c r="K35" s="58">
        <v>84</v>
      </c>
      <c r="L35" s="42">
        <v>33.520000000000003</v>
      </c>
    </row>
    <row r="36" spans="1:12" ht="15" x14ac:dyDescent="0.25">
      <c r="A36" s="14"/>
      <c r="B36" s="15"/>
      <c r="C36" s="11"/>
      <c r="D36" s="7" t="s">
        <v>28</v>
      </c>
      <c r="E36" s="79" t="s">
        <v>110</v>
      </c>
      <c r="F36" s="62">
        <v>150</v>
      </c>
      <c r="G36" s="62">
        <v>13.95</v>
      </c>
      <c r="H36" s="62">
        <v>4.6500000000000004</v>
      </c>
      <c r="I36" s="63">
        <v>31.95</v>
      </c>
      <c r="J36" s="62">
        <v>224.85</v>
      </c>
      <c r="K36" s="58">
        <v>5</v>
      </c>
      <c r="L36" s="42">
        <v>6.88</v>
      </c>
    </row>
    <row r="37" spans="1:12" ht="15" x14ac:dyDescent="0.25">
      <c r="A37" s="14"/>
      <c r="B37" s="15"/>
      <c r="C37" s="11"/>
      <c r="D37" s="7" t="s">
        <v>29</v>
      </c>
      <c r="E37" s="51" t="s">
        <v>50</v>
      </c>
      <c r="F37" s="62">
        <v>200</v>
      </c>
      <c r="G37" s="62">
        <v>0.26</v>
      </c>
      <c r="H37" s="62">
        <v>0</v>
      </c>
      <c r="I37" s="63">
        <v>15.46</v>
      </c>
      <c r="J37" s="62">
        <v>62</v>
      </c>
      <c r="K37" s="58">
        <v>98</v>
      </c>
      <c r="L37" s="42">
        <v>8.32</v>
      </c>
    </row>
    <row r="38" spans="1:12" ht="15" x14ac:dyDescent="0.25">
      <c r="A38" s="14"/>
      <c r="B38" s="15"/>
      <c r="C38" s="11"/>
      <c r="D38" s="7" t="s">
        <v>30</v>
      </c>
      <c r="E38" s="51" t="s">
        <v>43</v>
      </c>
      <c r="F38" s="62">
        <v>45</v>
      </c>
      <c r="G38" s="62">
        <v>3.42</v>
      </c>
      <c r="H38" s="62">
        <v>0.36</v>
      </c>
      <c r="I38" s="63">
        <v>22.14</v>
      </c>
      <c r="J38" s="62">
        <v>105.75</v>
      </c>
      <c r="K38" s="58">
        <v>119</v>
      </c>
      <c r="L38" s="42">
        <v>2.9</v>
      </c>
    </row>
    <row r="39" spans="1:12" ht="15" x14ac:dyDescent="0.25">
      <c r="A39" s="14"/>
      <c r="B39" s="15"/>
      <c r="C39" s="11"/>
      <c r="D39" s="7" t="s">
        <v>31</v>
      </c>
      <c r="E39" s="51" t="s">
        <v>44</v>
      </c>
      <c r="F39" s="62">
        <v>25</v>
      </c>
      <c r="G39" s="62">
        <v>1.65</v>
      </c>
      <c r="H39" s="62">
        <v>0.3</v>
      </c>
      <c r="I39" s="63">
        <v>10.65</v>
      </c>
      <c r="J39" s="62">
        <v>49.5</v>
      </c>
      <c r="K39" s="58">
        <v>120</v>
      </c>
      <c r="L39" s="42">
        <v>1.78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775</v>
      </c>
      <c r="G42" s="19">
        <f t="shared" ref="G42" si="10">SUM(G33:G41)</f>
        <v>50.349999999999994</v>
      </c>
      <c r="H42" s="19">
        <f t="shared" ref="H42" si="11">SUM(H33:H41)</f>
        <v>40.4</v>
      </c>
      <c r="I42" s="19">
        <f t="shared" ref="I42" si="12">SUM(I33:I41)</f>
        <v>98.679999999999993</v>
      </c>
      <c r="J42" s="19">
        <f t="shared" ref="J42:L42" si="13">SUM(J33:J41)</f>
        <v>953.6</v>
      </c>
      <c r="K42" s="25"/>
      <c r="L42" s="19">
        <f t="shared" si="13"/>
        <v>119.37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99" t="s">
        <v>4</v>
      </c>
      <c r="D43" s="100"/>
      <c r="E43" s="31"/>
      <c r="F43" s="32">
        <f>F32+F42</f>
        <v>1275</v>
      </c>
      <c r="G43" s="32">
        <f t="shared" ref="G43" si="14">G32+G42</f>
        <v>73.809999999999988</v>
      </c>
      <c r="H43" s="32">
        <f t="shared" ref="H43" si="15">H32+H42</f>
        <v>71.759999999999991</v>
      </c>
      <c r="I43" s="32">
        <f t="shared" ref="I43" si="16">I32+I42</f>
        <v>140.51999999999998</v>
      </c>
      <c r="J43" s="32">
        <f t="shared" ref="J43:L43" si="17">J32+J42</f>
        <v>1374.81</v>
      </c>
      <c r="K43" s="32"/>
      <c r="L43" s="32">
        <f t="shared" si="17"/>
        <v>196.91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6" t="s">
        <v>90</v>
      </c>
      <c r="F44" s="64">
        <v>90</v>
      </c>
      <c r="G44" s="64">
        <v>18</v>
      </c>
      <c r="H44" s="64">
        <v>6.5</v>
      </c>
      <c r="I44" s="65">
        <v>2.89</v>
      </c>
      <c r="J44" s="64">
        <v>232.8</v>
      </c>
      <c r="K44" s="70">
        <v>88</v>
      </c>
      <c r="L44" s="39">
        <v>33.869999999999997</v>
      </c>
    </row>
    <row r="45" spans="1:12" ht="15" x14ac:dyDescent="0.25">
      <c r="A45" s="23"/>
      <c r="B45" s="15"/>
      <c r="C45" s="11"/>
      <c r="D45" s="6"/>
      <c r="E45" s="81" t="s">
        <v>112</v>
      </c>
      <c r="F45" s="68">
        <v>150</v>
      </c>
      <c r="G45" s="68">
        <v>3.28</v>
      </c>
      <c r="H45" s="68">
        <v>7.81</v>
      </c>
      <c r="I45" s="69">
        <v>21.57</v>
      </c>
      <c r="J45" s="68">
        <v>170.22</v>
      </c>
      <c r="K45" s="57">
        <v>50</v>
      </c>
      <c r="L45" s="42">
        <v>17.850000000000001</v>
      </c>
    </row>
    <row r="46" spans="1:12" ht="15" x14ac:dyDescent="0.25">
      <c r="A46" s="23"/>
      <c r="B46" s="15"/>
      <c r="C46" s="11"/>
      <c r="D46" s="7" t="s">
        <v>29</v>
      </c>
      <c r="E46" s="51" t="s">
        <v>42</v>
      </c>
      <c r="F46" s="62">
        <v>200</v>
      </c>
      <c r="G46" s="62">
        <v>0.37</v>
      </c>
      <c r="H46" s="62">
        <v>0</v>
      </c>
      <c r="I46" s="63">
        <v>14.85</v>
      </c>
      <c r="J46" s="62">
        <v>59.48</v>
      </c>
      <c r="K46" s="58">
        <v>98</v>
      </c>
      <c r="L46" s="42">
        <v>4.13</v>
      </c>
    </row>
    <row r="47" spans="1:12" ht="15" x14ac:dyDescent="0.25">
      <c r="A47" s="23"/>
      <c r="B47" s="15"/>
      <c r="C47" s="11"/>
      <c r="D47" s="7" t="s">
        <v>22</v>
      </c>
      <c r="E47" s="51" t="s">
        <v>52</v>
      </c>
      <c r="F47" s="42">
        <v>40</v>
      </c>
      <c r="G47" s="42">
        <v>2.54</v>
      </c>
      <c r="H47" s="42">
        <v>0.36</v>
      </c>
      <c r="I47" s="42">
        <v>16.239999999999998</v>
      </c>
      <c r="J47" s="42">
        <v>84.26</v>
      </c>
      <c r="K47" s="43" t="s">
        <v>48</v>
      </c>
      <c r="L47" s="42">
        <v>2.71</v>
      </c>
    </row>
    <row r="48" spans="1:12" ht="15" x14ac:dyDescent="0.25">
      <c r="A48" s="23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 t="s">
        <v>25</v>
      </c>
      <c r="E49" s="77" t="s">
        <v>111</v>
      </c>
      <c r="F49" s="42">
        <v>60</v>
      </c>
      <c r="G49" s="66">
        <v>0.48</v>
      </c>
      <c r="H49" s="66">
        <v>0.6</v>
      </c>
      <c r="I49" s="67">
        <v>1.56</v>
      </c>
      <c r="J49" s="42">
        <v>8.4</v>
      </c>
      <c r="K49" s="43">
        <v>28</v>
      </c>
      <c r="L49" s="42">
        <v>11.73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540</v>
      </c>
      <c r="G51" s="19">
        <f t="shared" ref="G51" si="18">SUM(G44:G50)</f>
        <v>24.67</v>
      </c>
      <c r="H51" s="19">
        <f t="shared" ref="H51" si="19">SUM(H44:H50)</f>
        <v>15.269999999999998</v>
      </c>
      <c r="I51" s="19">
        <f t="shared" ref="I51" si="20">SUM(I44:I50)</f>
        <v>57.11</v>
      </c>
      <c r="J51" s="19">
        <f t="shared" ref="J51:L51" si="21">SUM(J44:J50)</f>
        <v>555.16</v>
      </c>
      <c r="K51" s="25"/>
      <c r="L51" s="19">
        <f t="shared" si="21"/>
        <v>70.290000000000006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77" t="s">
        <v>111</v>
      </c>
      <c r="F52" s="42">
        <v>60</v>
      </c>
      <c r="G52" s="66">
        <v>0.48</v>
      </c>
      <c r="H52" s="66">
        <v>0.6</v>
      </c>
      <c r="I52" s="67">
        <v>1.56</v>
      </c>
      <c r="J52" s="42">
        <v>8.4</v>
      </c>
      <c r="K52" s="43">
        <v>28</v>
      </c>
      <c r="L52" s="42">
        <v>11.73</v>
      </c>
    </row>
    <row r="53" spans="1:12" ht="15" x14ac:dyDescent="0.25">
      <c r="A53" s="23"/>
      <c r="B53" s="15"/>
      <c r="C53" s="11"/>
      <c r="D53" s="7" t="s">
        <v>26</v>
      </c>
      <c r="E53" s="79" t="s">
        <v>113</v>
      </c>
      <c r="F53" s="42">
        <v>200</v>
      </c>
      <c r="G53" s="62">
        <v>6.2</v>
      </c>
      <c r="H53" s="62">
        <v>6.38</v>
      </c>
      <c r="I53" s="63">
        <v>12.3</v>
      </c>
      <c r="J53" s="62">
        <v>131.76</v>
      </c>
      <c r="K53" s="58">
        <v>33</v>
      </c>
      <c r="L53" s="42">
        <v>17.100000000000001</v>
      </c>
    </row>
    <row r="54" spans="1:12" ht="15" x14ac:dyDescent="0.25">
      <c r="A54" s="23"/>
      <c r="B54" s="15"/>
      <c r="C54" s="11"/>
      <c r="D54" s="7" t="s">
        <v>27</v>
      </c>
      <c r="E54" s="79" t="s">
        <v>114</v>
      </c>
      <c r="F54" s="42">
        <v>90</v>
      </c>
      <c r="G54" s="62">
        <v>19.78</v>
      </c>
      <c r="H54" s="62">
        <v>24.51</v>
      </c>
      <c r="I54" s="63">
        <v>2.52</v>
      </c>
      <c r="J54" s="62">
        <v>312.27999999999997</v>
      </c>
      <c r="K54" s="58">
        <v>300</v>
      </c>
      <c r="L54" s="42">
        <v>53.34</v>
      </c>
    </row>
    <row r="55" spans="1:12" ht="15" x14ac:dyDescent="0.25">
      <c r="A55" s="23"/>
      <c r="B55" s="15"/>
      <c r="C55" s="11"/>
      <c r="D55" s="7" t="s">
        <v>28</v>
      </c>
      <c r="E55" s="51" t="s">
        <v>54</v>
      </c>
      <c r="F55" s="42">
        <v>150</v>
      </c>
      <c r="G55" s="62">
        <v>6.76</v>
      </c>
      <c r="H55" s="62">
        <v>3.93</v>
      </c>
      <c r="I55" s="63">
        <v>41.29</v>
      </c>
      <c r="J55" s="62">
        <v>227.48</v>
      </c>
      <c r="K55" s="58">
        <v>65</v>
      </c>
      <c r="L55" s="42">
        <v>6.65</v>
      </c>
    </row>
    <row r="56" spans="1:12" ht="15" x14ac:dyDescent="0.25">
      <c r="A56" s="23"/>
      <c r="B56" s="15"/>
      <c r="C56" s="11"/>
      <c r="D56" s="7" t="s">
        <v>29</v>
      </c>
      <c r="E56" s="51" t="s">
        <v>55</v>
      </c>
      <c r="F56" s="42">
        <v>200</v>
      </c>
      <c r="G56" s="62">
        <v>0</v>
      </c>
      <c r="H56" s="62">
        <v>0</v>
      </c>
      <c r="I56" s="63">
        <v>7.27</v>
      </c>
      <c r="J56" s="62">
        <v>28.73</v>
      </c>
      <c r="K56" s="58">
        <v>114</v>
      </c>
      <c r="L56" s="42">
        <v>1.29</v>
      </c>
    </row>
    <row r="57" spans="1:12" ht="15" x14ac:dyDescent="0.25">
      <c r="A57" s="23"/>
      <c r="B57" s="15"/>
      <c r="C57" s="11"/>
      <c r="D57" s="7" t="s">
        <v>30</v>
      </c>
      <c r="E57" s="51" t="s">
        <v>43</v>
      </c>
      <c r="F57" s="42">
        <v>20</v>
      </c>
      <c r="G57" s="62">
        <v>1.52</v>
      </c>
      <c r="H57" s="62">
        <v>0.16</v>
      </c>
      <c r="I57" s="63">
        <v>9.84</v>
      </c>
      <c r="J57" s="62">
        <v>47</v>
      </c>
      <c r="K57" s="58">
        <v>119</v>
      </c>
      <c r="L57" s="42">
        <v>1.29</v>
      </c>
    </row>
    <row r="58" spans="1:12" ht="15" x14ac:dyDescent="0.25">
      <c r="A58" s="23"/>
      <c r="B58" s="15"/>
      <c r="C58" s="11"/>
      <c r="D58" s="7" t="s">
        <v>31</v>
      </c>
      <c r="E58" s="51" t="s">
        <v>44</v>
      </c>
      <c r="F58" s="42">
        <v>20</v>
      </c>
      <c r="G58" s="62">
        <v>1.1399999999999999</v>
      </c>
      <c r="H58" s="62">
        <v>0.22</v>
      </c>
      <c r="I58" s="63">
        <v>7.44</v>
      </c>
      <c r="J58" s="62">
        <v>36.26</v>
      </c>
      <c r="K58" s="58">
        <v>120</v>
      </c>
      <c r="L58" s="42">
        <v>1.42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740</v>
      </c>
      <c r="G61" s="19">
        <f t="shared" ref="G61" si="22">SUM(G52:G60)</f>
        <v>35.880000000000003</v>
      </c>
      <c r="H61" s="19">
        <f t="shared" ref="H61" si="23">SUM(H52:H60)</f>
        <v>35.799999999999997</v>
      </c>
      <c r="I61" s="19">
        <f t="shared" ref="I61" si="24">SUM(I52:I60)</f>
        <v>82.22</v>
      </c>
      <c r="J61" s="19">
        <f t="shared" ref="J61:L61" si="25">SUM(J52:J60)</f>
        <v>791.91</v>
      </c>
      <c r="K61" s="25"/>
      <c r="L61" s="19">
        <f t="shared" si="25"/>
        <v>92.820000000000022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99" t="s">
        <v>4</v>
      </c>
      <c r="D62" s="100"/>
      <c r="E62" s="31"/>
      <c r="F62" s="32">
        <f>F51+F61</f>
        <v>1280</v>
      </c>
      <c r="G62" s="32">
        <f t="shared" ref="G62" si="26">G51+G61</f>
        <v>60.550000000000004</v>
      </c>
      <c r="H62" s="32">
        <f t="shared" ref="H62" si="27">H51+H61</f>
        <v>51.069999999999993</v>
      </c>
      <c r="I62" s="32">
        <f t="shared" ref="I62" si="28">I51+I61</f>
        <v>139.32999999999998</v>
      </c>
      <c r="J62" s="32">
        <f t="shared" ref="J62:L62" si="29">J51+J61</f>
        <v>1347.07</v>
      </c>
      <c r="K62" s="32"/>
      <c r="L62" s="32">
        <f t="shared" si="29"/>
        <v>163.11000000000001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76" t="s">
        <v>115</v>
      </c>
      <c r="F63" s="39">
        <v>150</v>
      </c>
      <c r="G63" s="64">
        <v>25.34</v>
      </c>
      <c r="H63" s="64">
        <v>11.2</v>
      </c>
      <c r="I63" s="65">
        <v>29.53</v>
      </c>
      <c r="J63" s="39">
        <v>322.83</v>
      </c>
      <c r="K63" s="40">
        <v>196</v>
      </c>
      <c r="L63" s="39">
        <v>49.5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29</v>
      </c>
      <c r="E65" s="79" t="s">
        <v>65</v>
      </c>
      <c r="F65" s="42">
        <v>200</v>
      </c>
      <c r="G65" s="62">
        <v>0</v>
      </c>
      <c r="H65" s="62">
        <v>0</v>
      </c>
      <c r="I65" s="63">
        <v>7.27</v>
      </c>
      <c r="J65" s="62">
        <v>28.73</v>
      </c>
      <c r="K65" s="43">
        <v>114</v>
      </c>
      <c r="L65" s="42">
        <v>1.28</v>
      </c>
    </row>
    <row r="66" spans="1:12" ht="15.75" thickBot="1" x14ac:dyDescent="0.3">
      <c r="A66" s="23"/>
      <c r="B66" s="15"/>
      <c r="C66" s="11"/>
      <c r="D66" s="7" t="s">
        <v>22</v>
      </c>
      <c r="E66" s="41" t="s">
        <v>93</v>
      </c>
      <c r="F66" s="42">
        <v>30</v>
      </c>
      <c r="G66" s="42">
        <v>2.25</v>
      </c>
      <c r="H66" s="42">
        <v>0.87</v>
      </c>
      <c r="I66" s="42">
        <v>14.94</v>
      </c>
      <c r="J66" s="42">
        <v>78.599999999999994</v>
      </c>
      <c r="K66" s="43">
        <v>121</v>
      </c>
      <c r="L66" s="42">
        <v>4.4000000000000004</v>
      </c>
    </row>
    <row r="67" spans="1:12" ht="15" x14ac:dyDescent="0.25">
      <c r="A67" s="23"/>
      <c r="B67" s="15"/>
      <c r="C67" s="11"/>
      <c r="D67" s="7" t="s">
        <v>23</v>
      </c>
      <c r="E67" s="76" t="s">
        <v>116</v>
      </c>
      <c r="F67" s="42">
        <v>150</v>
      </c>
      <c r="G67" s="64">
        <v>0.6</v>
      </c>
      <c r="H67" s="64">
        <v>0.45</v>
      </c>
      <c r="I67" s="65">
        <v>15.45</v>
      </c>
      <c r="J67" s="42">
        <v>70.5</v>
      </c>
      <c r="K67" s="43">
        <v>25</v>
      </c>
      <c r="L67" s="42">
        <v>36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530</v>
      </c>
      <c r="G70" s="19">
        <f t="shared" ref="G70" si="30">SUM(G63:G69)</f>
        <v>28.19</v>
      </c>
      <c r="H70" s="19">
        <f t="shared" ref="H70" si="31">SUM(H63:H69)</f>
        <v>12.519999999999998</v>
      </c>
      <c r="I70" s="19">
        <f t="shared" ref="I70" si="32">SUM(I63:I69)</f>
        <v>67.19</v>
      </c>
      <c r="J70" s="19">
        <f t="shared" ref="J70:L70" si="33">SUM(J63:J69)</f>
        <v>500.65999999999997</v>
      </c>
      <c r="K70" s="25"/>
      <c r="L70" s="19">
        <f t="shared" si="33"/>
        <v>91.18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80" t="s">
        <v>25</v>
      </c>
      <c r="E71" s="61" t="s">
        <v>117</v>
      </c>
      <c r="F71" s="42">
        <v>60</v>
      </c>
      <c r="G71" s="42">
        <v>1.24</v>
      </c>
      <c r="H71" s="42">
        <v>0.21</v>
      </c>
      <c r="I71" s="42">
        <v>16.12</v>
      </c>
      <c r="J71" s="42">
        <v>31.32</v>
      </c>
      <c r="K71" s="43">
        <v>133</v>
      </c>
      <c r="L71" s="42">
        <v>17.86</v>
      </c>
    </row>
    <row r="72" spans="1:12" ht="15" x14ac:dyDescent="0.25">
      <c r="A72" s="23"/>
      <c r="B72" s="15"/>
      <c r="C72" s="11"/>
      <c r="D72" s="7" t="s">
        <v>26</v>
      </c>
      <c r="E72" s="79" t="s">
        <v>53</v>
      </c>
      <c r="F72" s="42">
        <v>200</v>
      </c>
      <c r="G72" s="62">
        <v>5.88</v>
      </c>
      <c r="H72" s="62">
        <v>8.82</v>
      </c>
      <c r="I72" s="62">
        <v>9.6</v>
      </c>
      <c r="J72" s="62">
        <v>142.19999999999999</v>
      </c>
      <c r="K72" s="58">
        <v>32</v>
      </c>
      <c r="L72" s="42">
        <v>18.899999999999999</v>
      </c>
    </row>
    <row r="73" spans="1:12" ht="15" x14ac:dyDescent="0.25">
      <c r="A73" s="23"/>
      <c r="B73" s="15"/>
      <c r="C73" s="11"/>
      <c r="D73" s="7" t="s">
        <v>27</v>
      </c>
      <c r="E73" s="51" t="s">
        <v>51</v>
      </c>
      <c r="F73" s="42">
        <v>90</v>
      </c>
      <c r="G73" s="62">
        <v>15.51</v>
      </c>
      <c r="H73" s="62">
        <v>15.07</v>
      </c>
      <c r="I73" s="62">
        <v>8.44</v>
      </c>
      <c r="J73" s="62">
        <v>232.47</v>
      </c>
      <c r="K73" s="58">
        <v>90</v>
      </c>
      <c r="L73" s="42">
        <v>31.09</v>
      </c>
    </row>
    <row r="74" spans="1:12" ht="15" x14ac:dyDescent="0.25">
      <c r="A74" s="23"/>
      <c r="B74" s="15"/>
      <c r="C74" s="11"/>
      <c r="D74" s="7" t="s">
        <v>28</v>
      </c>
      <c r="E74" s="51" t="s">
        <v>68</v>
      </c>
      <c r="F74" s="42">
        <v>150</v>
      </c>
      <c r="G74" s="62">
        <v>7.2</v>
      </c>
      <c r="H74" s="62">
        <v>5.0999999999999996</v>
      </c>
      <c r="I74" s="63">
        <v>33.9</v>
      </c>
      <c r="J74" s="62">
        <v>210.3</v>
      </c>
      <c r="K74" s="58">
        <v>54</v>
      </c>
      <c r="L74" s="42">
        <v>6.88</v>
      </c>
    </row>
    <row r="75" spans="1:12" ht="15" x14ac:dyDescent="0.25">
      <c r="A75" s="23"/>
      <c r="B75" s="15"/>
      <c r="C75" s="11"/>
      <c r="D75" s="7" t="s">
        <v>29</v>
      </c>
      <c r="E75" s="51" t="s">
        <v>57</v>
      </c>
      <c r="F75" s="42">
        <v>200</v>
      </c>
      <c r="G75" s="62">
        <v>0.8</v>
      </c>
      <c r="H75" s="62">
        <v>0.2</v>
      </c>
      <c r="I75" s="63">
        <v>23.2</v>
      </c>
      <c r="J75" s="62">
        <v>94.4</v>
      </c>
      <c r="K75" s="58">
        <v>107</v>
      </c>
      <c r="L75" s="42">
        <v>10.4</v>
      </c>
    </row>
    <row r="76" spans="1:12" ht="15" x14ac:dyDescent="0.25">
      <c r="A76" s="23"/>
      <c r="B76" s="15"/>
      <c r="C76" s="11"/>
      <c r="D76" s="7" t="s">
        <v>30</v>
      </c>
      <c r="E76" s="51" t="s">
        <v>43</v>
      </c>
      <c r="F76" s="42">
        <v>20</v>
      </c>
      <c r="G76" s="62">
        <v>1.4</v>
      </c>
      <c r="H76" s="62">
        <v>0.14000000000000001</v>
      </c>
      <c r="I76" s="63">
        <v>8.8000000000000007</v>
      </c>
      <c r="J76" s="62">
        <v>48</v>
      </c>
      <c r="K76" s="58">
        <v>119</v>
      </c>
      <c r="L76" s="42">
        <v>1.29</v>
      </c>
    </row>
    <row r="77" spans="1:12" ht="15" x14ac:dyDescent="0.25">
      <c r="A77" s="23"/>
      <c r="B77" s="15"/>
      <c r="C77" s="11"/>
      <c r="D77" s="7" t="s">
        <v>31</v>
      </c>
      <c r="E77" s="51" t="s">
        <v>44</v>
      </c>
      <c r="F77" s="42">
        <v>20</v>
      </c>
      <c r="G77" s="62">
        <v>1.1399999999999999</v>
      </c>
      <c r="H77" s="62">
        <v>0.22</v>
      </c>
      <c r="I77" s="63">
        <v>7.44</v>
      </c>
      <c r="J77" s="62">
        <v>36.26</v>
      </c>
      <c r="K77" s="58">
        <v>120</v>
      </c>
      <c r="L77" s="42">
        <v>1.42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740</v>
      </c>
      <c r="G80" s="19">
        <f t="shared" ref="G80" si="34">SUM(G71:G79)</f>
        <v>33.17</v>
      </c>
      <c r="H80" s="19">
        <f t="shared" ref="H80" si="35">SUM(H71:H79)</f>
        <v>29.76</v>
      </c>
      <c r="I80" s="19">
        <f t="shared" ref="I80" si="36">SUM(I71:I79)</f>
        <v>107.5</v>
      </c>
      <c r="J80" s="19">
        <f t="shared" ref="J80:L80" si="37">SUM(J71:J79)</f>
        <v>794.94999999999993</v>
      </c>
      <c r="K80" s="25"/>
      <c r="L80" s="19">
        <f t="shared" si="37"/>
        <v>87.84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99" t="s">
        <v>4</v>
      </c>
      <c r="D81" s="100"/>
      <c r="E81" s="31"/>
      <c r="F81" s="32">
        <f>F70+F80</f>
        <v>1270</v>
      </c>
      <c r="G81" s="32">
        <f t="shared" ref="G81" si="38">G70+G80</f>
        <v>61.36</v>
      </c>
      <c r="H81" s="32">
        <f t="shared" ref="H81" si="39">H70+H80</f>
        <v>42.28</v>
      </c>
      <c r="I81" s="32">
        <f t="shared" ref="I81" si="40">I70+I80</f>
        <v>174.69</v>
      </c>
      <c r="J81" s="32">
        <f t="shared" ref="J81:L81" si="41">J70+J80</f>
        <v>1295.6099999999999</v>
      </c>
      <c r="K81" s="32"/>
      <c r="L81" s="32">
        <f t="shared" si="41"/>
        <v>179.02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58</v>
      </c>
      <c r="F82" s="39">
        <v>90</v>
      </c>
      <c r="G82" s="64">
        <v>14.85</v>
      </c>
      <c r="H82" s="64">
        <v>13.32</v>
      </c>
      <c r="I82" s="65">
        <v>5.94</v>
      </c>
      <c r="J82" s="39">
        <v>202.38</v>
      </c>
      <c r="K82" s="40">
        <v>80</v>
      </c>
      <c r="L82" s="39">
        <v>34.950000000000003</v>
      </c>
    </row>
    <row r="83" spans="1:12" ht="15" x14ac:dyDescent="0.25">
      <c r="A83" s="23"/>
      <c r="B83" s="15"/>
      <c r="C83" s="11"/>
      <c r="D83" s="6"/>
      <c r="E83" s="53" t="s">
        <v>54</v>
      </c>
      <c r="F83" s="42">
        <v>150</v>
      </c>
      <c r="G83" s="68">
        <v>6.45</v>
      </c>
      <c r="H83" s="68">
        <v>4.05</v>
      </c>
      <c r="I83" s="69">
        <v>40.200000000000003</v>
      </c>
      <c r="J83" s="42">
        <v>223.65</v>
      </c>
      <c r="K83" s="43">
        <v>65</v>
      </c>
      <c r="L83" s="42">
        <v>6.65</v>
      </c>
    </row>
    <row r="84" spans="1:12" ht="15" x14ac:dyDescent="0.25">
      <c r="A84" s="23"/>
      <c r="B84" s="15"/>
      <c r="C84" s="11"/>
      <c r="D84" s="7" t="s">
        <v>29</v>
      </c>
      <c r="E84" s="51" t="s">
        <v>59</v>
      </c>
      <c r="F84" s="42">
        <v>200</v>
      </c>
      <c r="G84" s="62">
        <v>0.4</v>
      </c>
      <c r="H84" s="62">
        <v>0.6</v>
      </c>
      <c r="I84" s="63">
        <v>17.8</v>
      </c>
      <c r="J84" s="42">
        <v>78.599999999999994</v>
      </c>
      <c r="K84" s="43">
        <v>160</v>
      </c>
      <c r="L84" s="42">
        <v>9.76</v>
      </c>
    </row>
    <row r="85" spans="1:12" ht="15" x14ac:dyDescent="0.25">
      <c r="A85" s="23"/>
      <c r="B85" s="15"/>
      <c r="C85" s="11"/>
      <c r="D85" s="7" t="s">
        <v>22</v>
      </c>
      <c r="E85" s="51" t="s">
        <v>52</v>
      </c>
      <c r="F85" s="42">
        <v>40</v>
      </c>
      <c r="G85" s="42">
        <v>2.54</v>
      </c>
      <c r="H85" s="42">
        <v>0.36</v>
      </c>
      <c r="I85" s="42">
        <v>16.239999999999998</v>
      </c>
      <c r="J85" s="42">
        <v>84.26</v>
      </c>
      <c r="K85" s="43" t="s">
        <v>48</v>
      </c>
      <c r="L85" s="42">
        <v>2.71</v>
      </c>
    </row>
    <row r="86" spans="1:12" ht="15" x14ac:dyDescent="0.25">
      <c r="A86" s="23"/>
      <c r="B86" s="15"/>
      <c r="C86" s="11"/>
      <c r="D86" s="80" t="s">
        <v>101</v>
      </c>
      <c r="E86" s="61" t="s">
        <v>66</v>
      </c>
      <c r="F86" s="42">
        <v>20</v>
      </c>
      <c r="G86" s="42">
        <v>4.6399999999999997</v>
      </c>
      <c r="H86" s="42">
        <v>5.9</v>
      </c>
      <c r="I86" s="42">
        <v>0</v>
      </c>
      <c r="J86" s="42">
        <v>72.8</v>
      </c>
      <c r="K86" s="43">
        <v>1</v>
      </c>
      <c r="L86" s="42">
        <v>14.82</v>
      </c>
    </row>
    <row r="87" spans="1:12" ht="15" x14ac:dyDescent="0.25">
      <c r="A87" s="23"/>
      <c r="B87" s="15"/>
      <c r="C87" s="11"/>
      <c r="D87" s="6"/>
      <c r="E87" s="52"/>
      <c r="F87" s="42"/>
      <c r="G87" s="66"/>
      <c r="H87" s="66"/>
      <c r="I87" s="67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28.88</v>
      </c>
      <c r="H89" s="19">
        <f t="shared" ref="H89" si="43">SUM(H82:H88)</f>
        <v>24.230000000000004</v>
      </c>
      <c r="I89" s="19">
        <f t="shared" ref="I89" si="44">SUM(I82:I88)</f>
        <v>80.179999999999993</v>
      </c>
      <c r="J89" s="19">
        <f t="shared" ref="J89:L89" si="45">SUM(J82:J88)</f>
        <v>661.68999999999994</v>
      </c>
      <c r="K89" s="25"/>
      <c r="L89" s="19">
        <f t="shared" si="45"/>
        <v>68.89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23</v>
      </c>
      <c r="E90" s="76" t="s">
        <v>118</v>
      </c>
      <c r="F90" s="42">
        <v>150</v>
      </c>
      <c r="G90" s="64">
        <v>0.6</v>
      </c>
      <c r="H90" s="64">
        <v>0.45</v>
      </c>
      <c r="I90" s="65">
        <v>15.45</v>
      </c>
      <c r="J90" s="42">
        <v>70.5</v>
      </c>
      <c r="K90" s="43">
        <v>25</v>
      </c>
      <c r="L90" s="42">
        <v>36</v>
      </c>
    </row>
    <row r="91" spans="1:12" ht="15" x14ac:dyDescent="0.25">
      <c r="A91" s="23"/>
      <c r="B91" s="15"/>
      <c r="C91" s="11"/>
      <c r="D91" s="7" t="s">
        <v>26</v>
      </c>
      <c r="E91" s="51" t="s">
        <v>61</v>
      </c>
      <c r="F91" s="42">
        <v>200</v>
      </c>
      <c r="G91" s="62">
        <v>6</v>
      </c>
      <c r="H91" s="62">
        <v>5.4</v>
      </c>
      <c r="I91" s="62">
        <v>10.8</v>
      </c>
      <c r="J91" s="62">
        <v>115.6</v>
      </c>
      <c r="K91" s="58">
        <v>37</v>
      </c>
      <c r="L91" s="42">
        <v>13.77</v>
      </c>
    </row>
    <row r="92" spans="1:12" ht="15" x14ac:dyDescent="0.25">
      <c r="A92" s="23"/>
      <c r="B92" s="15"/>
      <c r="C92" s="11"/>
      <c r="D92" s="7" t="s">
        <v>27</v>
      </c>
      <c r="E92" s="51" t="s">
        <v>62</v>
      </c>
      <c r="F92" s="42">
        <v>90</v>
      </c>
      <c r="G92" s="62">
        <v>12.42</v>
      </c>
      <c r="H92" s="62">
        <v>2.88</v>
      </c>
      <c r="I92" s="62">
        <v>4.59</v>
      </c>
      <c r="J92" s="62">
        <v>93.51</v>
      </c>
      <c r="K92" s="58">
        <v>75</v>
      </c>
      <c r="L92" s="42">
        <v>31.19</v>
      </c>
    </row>
    <row r="93" spans="1:12" ht="15" x14ac:dyDescent="0.25">
      <c r="A93" s="23"/>
      <c r="B93" s="15"/>
      <c r="C93" s="11"/>
      <c r="D93" s="7" t="s">
        <v>28</v>
      </c>
      <c r="E93" s="51" t="s">
        <v>63</v>
      </c>
      <c r="F93" s="42">
        <v>150</v>
      </c>
      <c r="G93" s="62">
        <v>3.3</v>
      </c>
      <c r="H93" s="62">
        <v>4.95</v>
      </c>
      <c r="I93" s="63">
        <v>32.25</v>
      </c>
      <c r="J93" s="62">
        <v>186.45</v>
      </c>
      <c r="K93" s="58">
        <v>53</v>
      </c>
      <c r="L93" s="42">
        <v>11.11</v>
      </c>
    </row>
    <row r="94" spans="1:12" ht="15" x14ac:dyDescent="0.25">
      <c r="A94" s="23"/>
      <c r="B94" s="15"/>
      <c r="C94" s="11"/>
      <c r="D94" s="7" t="s">
        <v>29</v>
      </c>
      <c r="E94" s="51" t="s">
        <v>64</v>
      </c>
      <c r="F94" s="42">
        <v>200</v>
      </c>
      <c r="G94" s="62">
        <v>0</v>
      </c>
      <c r="H94" s="62">
        <v>0</v>
      </c>
      <c r="I94" s="63">
        <v>19.2</v>
      </c>
      <c r="J94" s="62">
        <v>76.8</v>
      </c>
      <c r="K94" s="58">
        <v>104</v>
      </c>
      <c r="L94" s="42">
        <v>7.75</v>
      </c>
    </row>
    <row r="95" spans="1:12" ht="15" x14ac:dyDescent="0.25">
      <c r="A95" s="23"/>
      <c r="B95" s="15"/>
      <c r="C95" s="11"/>
      <c r="D95" s="7" t="s">
        <v>30</v>
      </c>
      <c r="E95" s="51" t="s">
        <v>43</v>
      </c>
      <c r="F95" s="42">
        <v>45</v>
      </c>
      <c r="G95" s="62">
        <v>3.19</v>
      </c>
      <c r="H95" s="62">
        <v>0.31</v>
      </c>
      <c r="I95" s="63">
        <v>19.89</v>
      </c>
      <c r="J95" s="62">
        <v>108</v>
      </c>
      <c r="K95" s="58">
        <v>119</v>
      </c>
      <c r="L95" s="42">
        <v>2.9</v>
      </c>
    </row>
    <row r="96" spans="1:12" ht="15" x14ac:dyDescent="0.25">
      <c r="A96" s="23"/>
      <c r="B96" s="15"/>
      <c r="C96" s="11"/>
      <c r="D96" s="7" t="s">
        <v>31</v>
      </c>
      <c r="E96" s="51" t="s">
        <v>44</v>
      </c>
      <c r="F96" s="42">
        <v>40</v>
      </c>
      <c r="G96" s="62">
        <v>2.64</v>
      </c>
      <c r="H96" s="62">
        <v>0.48</v>
      </c>
      <c r="I96" s="63">
        <v>16.079999999999998</v>
      </c>
      <c r="J96" s="62">
        <v>79.2</v>
      </c>
      <c r="K96" s="58">
        <v>120</v>
      </c>
      <c r="L96" s="42">
        <v>2.84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875</v>
      </c>
      <c r="G99" s="19">
        <f t="shared" ref="G99" si="46">SUM(G90:G98)</f>
        <v>28.150000000000002</v>
      </c>
      <c r="H99" s="19">
        <f t="shared" ref="H99" si="47">SUM(H90:H98)</f>
        <v>14.47</v>
      </c>
      <c r="I99" s="19">
        <f t="shared" ref="I99" si="48">SUM(I90:I98)</f>
        <v>118.26</v>
      </c>
      <c r="J99" s="19">
        <f t="shared" ref="J99:L99" si="49">SUM(J90:J98)</f>
        <v>730.06000000000006</v>
      </c>
      <c r="K99" s="25"/>
      <c r="L99" s="19">
        <f t="shared" si="49"/>
        <v>105.56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99" t="s">
        <v>4</v>
      </c>
      <c r="D100" s="100"/>
      <c r="E100" s="31"/>
      <c r="F100" s="32">
        <f>F89+F99</f>
        <v>1375</v>
      </c>
      <c r="G100" s="32">
        <f t="shared" ref="G100" si="50">G89+G99</f>
        <v>57.03</v>
      </c>
      <c r="H100" s="32">
        <f t="shared" ref="H100" si="51">H89+H99</f>
        <v>38.700000000000003</v>
      </c>
      <c r="I100" s="32">
        <f t="shared" ref="I100" si="52">I89+I99</f>
        <v>198.44</v>
      </c>
      <c r="J100" s="32">
        <f t="shared" ref="J100:L100" si="53">J89+J99</f>
        <v>1391.75</v>
      </c>
      <c r="K100" s="32"/>
      <c r="L100" s="32">
        <f t="shared" si="53"/>
        <v>174.45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119</v>
      </c>
      <c r="F101" s="39">
        <v>205</v>
      </c>
      <c r="G101" s="64">
        <v>6.23</v>
      </c>
      <c r="H101" s="64">
        <v>7.14</v>
      </c>
      <c r="I101" s="65">
        <v>31.66</v>
      </c>
      <c r="J101" s="64">
        <v>215.55</v>
      </c>
      <c r="K101" s="40">
        <v>320</v>
      </c>
      <c r="L101" s="39">
        <v>28.33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29</v>
      </c>
      <c r="E103" s="51" t="s">
        <v>65</v>
      </c>
      <c r="F103" s="42">
        <v>200</v>
      </c>
      <c r="G103" s="62">
        <v>0</v>
      </c>
      <c r="H103" s="62">
        <v>1</v>
      </c>
      <c r="I103" s="63">
        <v>7.27</v>
      </c>
      <c r="J103" s="42">
        <v>28.73</v>
      </c>
      <c r="K103" s="43">
        <v>114</v>
      </c>
      <c r="L103" s="42">
        <v>1.28</v>
      </c>
    </row>
    <row r="104" spans="1:12" ht="15" x14ac:dyDescent="0.25">
      <c r="A104" s="23"/>
      <c r="B104" s="15"/>
      <c r="C104" s="11"/>
      <c r="D104" s="7" t="s">
        <v>22</v>
      </c>
      <c r="E104" s="41" t="s">
        <v>93</v>
      </c>
      <c r="F104" s="42">
        <v>30</v>
      </c>
      <c r="G104" s="42">
        <v>2.25</v>
      </c>
      <c r="H104" s="42">
        <v>0.87</v>
      </c>
      <c r="I104" s="42">
        <v>14.94</v>
      </c>
      <c r="J104" s="42">
        <v>78.599999999999994</v>
      </c>
      <c r="K104" s="43">
        <v>121</v>
      </c>
      <c r="L104" s="42">
        <v>9.69</v>
      </c>
    </row>
    <row r="105" spans="1:12" ht="15" x14ac:dyDescent="0.25">
      <c r="A105" s="23"/>
      <c r="B105" s="15"/>
      <c r="C105" s="11"/>
      <c r="D105" s="80" t="s">
        <v>101</v>
      </c>
      <c r="E105" s="61" t="s">
        <v>108</v>
      </c>
      <c r="F105" s="42">
        <v>10</v>
      </c>
      <c r="G105" s="42">
        <v>0.08</v>
      </c>
      <c r="H105" s="42">
        <v>7.25</v>
      </c>
      <c r="I105" s="42">
        <v>0.13</v>
      </c>
      <c r="J105" s="42">
        <v>66.099999999999994</v>
      </c>
      <c r="K105" s="43">
        <v>2</v>
      </c>
      <c r="L105" s="42">
        <v>7.44</v>
      </c>
    </row>
    <row r="106" spans="1:12" ht="15" x14ac:dyDescent="0.25">
      <c r="A106" s="23"/>
      <c r="B106" s="15"/>
      <c r="C106" s="11"/>
      <c r="D106" s="6" t="s">
        <v>101</v>
      </c>
      <c r="E106" s="52" t="s">
        <v>66</v>
      </c>
      <c r="F106" s="42">
        <v>15</v>
      </c>
      <c r="G106" s="66">
        <v>3.66</v>
      </c>
      <c r="H106" s="66">
        <v>3.54</v>
      </c>
      <c r="I106" s="67">
        <v>0</v>
      </c>
      <c r="J106" s="66">
        <v>46.5</v>
      </c>
      <c r="K106" s="43">
        <v>1</v>
      </c>
      <c r="L106" s="42">
        <v>9.69</v>
      </c>
    </row>
    <row r="107" spans="1:12" ht="15" x14ac:dyDescent="0.25">
      <c r="A107" s="23"/>
      <c r="B107" s="15"/>
      <c r="C107" s="11"/>
      <c r="D107" s="84" t="s">
        <v>101</v>
      </c>
      <c r="E107" s="61" t="s">
        <v>120</v>
      </c>
      <c r="F107" s="42">
        <v>200</v>
      </c>
      <c r="G107" s="42">
        <v>8.25</v>
      </c>
      <c r="H107" s="42">
        <v>6.25</v>
      </c>
      <c r="I107" s="42">
        <v>22</v>
      </c>
      <c r="J107" s="42">
        <v>175</v>
      </c>
      <c r="K107" s="43" t="s">
        <v>40</v>
      </c>
      <c r="L107" s="42">
        <v>33</v>
      </c>
    </row>
    <row r="108" spans="1:12" ht="15.75" thickBot="1" x14ac:dyDescent="0.3">
      <c r="A108" s="24"/>
      <c r="B108" s="17"/>
      <c r="C108" s="8"/>
      <c r="D108" s="18" t="s">
        <v>32</v>
      </c>
      <c r="E108" s="9"/>
      <c r="F108" s="19">
        <f>SUM(F101:F107)</f>
        <v>660</v>
      </c>
      <c r="G108" s="19">
        <f t="shared" ref="G108:J108" si="54">SUM(G101:G107)</f>
        <v>20.47</v>
      </c>
      <c r="H108" s="19">
        <f t="shared" si="54"/>
        <v>26.049999999999997</v>
      </c>
      <c r="I108" s="19">
        <f t="shared" si="54"/>
        <v>76</v>
      </c>
      <c r="J108" s="19">
        <f t="shared" si="54"/>
        <v>610.48</v>
      </c>
      <c r="K108" s="25"/>
      <c r="L108" s="19">
        <f t="shared" ref="L108" si="55">SUM(L101:L107)</f>
        <v>89.429999999999993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23</v>
      </c>
      <c r="E109" s="85" t="s">
        <v>118</v>
      </c>
      <c r="F109" s="42">
        <v>150</v>
      </c>
      <c r="G109" s="64">
        <v>0.6</v>
      </c>
      <c r="H109" s="64">
        <v>0.6</v>
      </c>
      <c r="I109" s="65">
        <v>14.7</v>
      </c>
      <c r="J109" s="42">
        <v>70.5</v>
      </c>
      <c r="K109" s="43">
        <v>25</v>
      </c>
      <c r="L109" s="42">
        <v>36</v>
      </c>
    </row>
    <row r="110" spans="1:12" ht="15" x14ac:dyDescent="0.25">
      <c r="A110" s="23"/>
      <c r="B110" s="15"/>
      <c r="C110" s="11"/>
      <c r="D110" s="7" t="s">
        <v>26</v>
      </c>
      <c r="E110" s="51" t="s">
        <v>95</v>
      </c>
      <c r="F110" s="42">
        <v>200</v>
      </c>
      <c r="G110" s="62">
        <v>5.26</v>
      </c>
      <c r="H110" s="62">
        <v>4.82</v>
      </c>
      <c r="I110" s="63">
        <v>10.69</v>
      </c>
      <c r="J110" s="62">
        <v>107.93</v>
      </c>
      <c r="K110" s="58">
        <v>310</v>
      </c>
      <c r="L110" s="42">
        <v>15.03</v>
      </c>
    </row>
    <row r="111" spans="1:12" ht="15" x14ac:dyDescent="0.25">
      <c r="A111" s="23"/>
      <c r="B111" s="15"/>
      <c r="C111" s="11"/>
      <c r="D111" s="7" t="s">
        <v>27</v>
      </c>
      <c r="E111" s="51" t="s">
        <v>67</v>
      </c>
      <c r="F111" s="42">
        <v>90</v>
      </c>
      <c r="G111" s="62">
        <v>18.13</v>
      </c>
      <c r="H111" s="62">
        <v>17.05</v>
      </c>
      <c r="I111" s="63">
        <v>3.69</v>
      </c>
      <c r="J111" s="62">
        <v>240.96</v>
      </c>
      <c r="K111" s="58">
        <v>89</v>
      </c>
      <c r="L111" s="42">
        <v>34.409999999999997</v>
      </c>
    </row>
    <row r="112" spans="1:12" ht="15" x14ac:dyDescent="0.25">
      <c r="A112" s="23"/>
      <c r="B112" s="15"/>
      <c r="C112" s="11"/>
      <c r="D112" s="7" t="s">
        <v>28</v>
      </c>
      <c r="E112" s="86" t="s">
        <v>63</v>
      </c>
      <c r="F112" s="42">
        <v>150</v>
      </c>
      <c r="G112" s="62">
        <v>3.34</v>
      </c>
      <c r="H112" s="62">
        <v>4.91</v>
      </c>
      <c r="I112" s="63">
        <v>33.93</v>
      </c>
      <c r="J112" s="62">
        <v>191.49</v>
      </c>
      <c r="K112" s="58">
        <v>53</v>
      </c>
      <c r="L112" s="42">
        <v>11.11</v>
      </c>
    </row>
    <row r="113" spans="1:12" ht="15" x14ac:dyDescent="0.25">
      <c r="A113" s="23"/>
      <c r="B113" s="15"/>
      <c r="C113" s="11"/>
      <c r="D113" s="7" t="s">
        <v>29</v>
      </c>
      <c r="E113" s="51" t="s">
        <v>50</v>
      </c>
      <c r="F113" s="42">
        <v>200</v>
      </c>
      <c r="G113" s="62">
        <v>0.25</v>
      </c>
      <c r="H113" s="62">
        <v>0</v>
      </c>
      <c r="I113" s="63">
        <v>12.73</v>
      </c>
      <c r="J113" s="62">
        <v>51.3</v>
      </c>
      <c r="K113" s="58">
        <v>219</v>
      </c>
      <c r="L113" s="42">
        <v>7.6</v>
      </c>
    </row>
    <row r="114" spans="1:12" ht="15" x14ac:dyDescent="0.25">
      <c r="A114" s="23"/>
      <c r="B114" s="15"/>
      <c r="C114" s="11"/>
      <c r="D114" s="7" t="s">
        <v>30</v>
      </c>
      <c r="E114" s="51" t="s">
        <v>43</v>
      </c>
      <c r="F114" s="42">
        <v>20</v>
      </c>
      <c r="G114" s="62">
        <v>1.52</v>
      </c>
      <c r="H114" s="62">
        <v>0.16</v>
      </c>
      <c r="I114" s="63">
        <v>9.84</v>
      </c>
      <c r="J114" s="62">
        <v>47</v>
      </c>
      <c r="K114" s="58">
        <v>119</v>
      </c>
      <c r="L114" s="42">
        <v>1.29</v>
      </c>
    </row>
    <row r="115" spans="1:12" ht="15" x14ac:dyDescent="0.25">
      <c r="A115" s="23"/>
      <c r="B115" s="15"/>
      <c r="C115" s="11"/>
      <c r="D115" s="7" t="s">
        <v>31</v>
      </c>
      <c r="E115" s="51" t="s">
        <v>44</v>
      </c>
      <c r="F115" s="42">
        <v>20</v>
      </c>
      <c r="G115" s="62">
        <v>1.1399999999999999</v>
      </c>
      <c r="H115" s="62">
        <v>0.22</v>
      </c>
      <c r="I115" s="63">
        <v>7.44</v>
      </c>
      <c r="J115" s="62">
        <v>39.6</v>
      </c>
      <c r="K115" s="58">
        <v>120</v>
      </c>
      <c r="L115" s="42">
        <v>1.42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830</v>
      </c>
      <c r="G118" s="19">
        <f t="shared" ref="G118:J118" si="56">SUM(G109:G117)</f>
        <v>30.24</v>
      </c>
      <c r="H118" s="19">
        <f t="shared" si="56"/>
        <v>27.759999999999998</v>
      </c>
      <c r="I118" s="19">
        <f t="shared" si="56"/>
        <v>93.02000000000001</v>
      </c>
      <c r="J118" s="19">
        <f t="shared" si="56"/>
        <v>748.78</v>
      </c>
      <c r="K118" s="25"/>
      <c r="L118" s="19">
        <f t="shared" ref="L118" si="57">SUM(L109:L117)</f>
        <v>106.86</v>
      </c>
    </row>
    <row r="119" spans="1:12" ht="15.75" thickBot="1" x14ac:dyDescent="0.25">
      <c r="A119" s="29">
        <f>A101</f>
        <v>2</v>
      </c>
      <c r="B119" s="30">
        <f>B101</f>
        <v>1</v>
      </c>
      <c r="C119" s="99" t="s">
        <v>4</v>
      </c>
      <c r="D119" s="100"/>
      <c r="E119" s="31"/>
      <c r="F119" s="32">
        <f>F108+F118</f>
        <v>1490</v>
      </c>
      <c r="G119" s="32">
        <f t="shared" ref="G119" si="58">G108+G118</f>
        <v>50.709999999999994</v>
      </c>
      <c r="H119" s="32">
        <f t="shared" ref="H119" si="59">H108+H118</f>
        <v>53.809999999999995</v>
      </c>
      <c r="I119" s="32">
        <f t="shared" ref="I119" si="60">I108+I118</f>
        <v>169.02</v>
      </c>
      <c r="J119" s="32">
        <f t="shared" ref="J119:L119" si="61">J108+J118</f>
        <v>1359.26</v>
      </c>
      <c r="K119" s="32"/>
      <c r="L119" s="32">
        <f t="shared" si="61"/>
        <v>196.29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5" t="s">
        <v>121</v>
      </c>
      <c r="F120" s="39">
        <v>90</v>
      </c>
      <c r="G120" s="64">
        <v>19.78</v>
      </c>
      <c r="H120" s="64">
        <v>24.5</v>
      </c>
      <c r="I120" s="65">
        <v>2.5299999999999998</v>
      </c>
      <c r="J120" s="64">
        <v>312.27999999999997</v>
      </c>
      <c r="K120" s="70">
        <v>300</v>
      </c>
      <c r="L120" s="39">
        <v>53.74</v>
      </c>
    </row>
    <row r="121" spans="1:12" ht="15" x14ac:dyDescent="0.25">
      <c r="A121" s="14"/>
      <c r="B121" s="15"/>
      <c r="C121" s="11"/>
      <c r="D121" s="6"/>
      <c r="E121" s="53" t="s">
        <v>45</v>
      </c>
      <c r="F121" s="42">
        <v>150</v>
      </c>
      <c r="G121" s="68">
        <v>4.3</v>
      </c>
      <c r="H121" s="68">
        <v>4.24</v>
      </c>
      <c r="I121" s="69">
        <v>18.77</v>
      </c>
      <c r="J121" s="68">
        <v>129.54</v>
      </c>
      <c r="K121" s="57">
        <v>227</v>
      </c>
      <c r="L121" s="42">
        <v>5.69</v>
      </c>
    </row>
    <row r="122" spans="1:12" ht="15" x14ac:dyDescent="0.25">
      <c r="A122" s="14"/>
      <c r="B122" s="15"/>
      <c r="C122" s="11"/>
      <c r="D122" s="7" t="s">
        <v>29</v>
      </c>
      <c r="E122" s="51" t="s">
        <v>69</v>
      </c>
      <c r="F122" s="42">
        <v>200</v>
      </c>
      <c r="G122" s="62">
        <v>0</v>
      </c>
      <c r="H122" s="62">
        <v>0</v>
      </c>
      <c r="I122" s="63">
        <v>20.2</v>
      </c>
      <c r="J122" s="62">
        <v>81.400000000000006</v>
      </c>
      <c r="K122" s="58">
        <v>95</v>
      </c>
      <c r="L122" s="42">
        <v>6.28</v>
      </c>
    </row>
    <row r="123" spans="1:12" ht="15" x14ac:dyDescent="0.25">
      <c r="A123" s="14"/>
      <c r="B123" s="15"/>
      <c r="C123" s="11"/>
      <c r="D123" s="7" t="s">
        <v>22</v>
      </c>
      <c r="E123" s="51" t="s">
        <v>52</v>
      </c>
      <c r="F123" s="42">
        <v>40</v>
      </c>
      <c r="G123" s="42">
        <v>2.54</v>
      </c>
      <c r="H123" s="42">
        <v>0.36</v>
      </c>
      <c r="I123" s="42">
        <v>16.239999999999998</v>
      </c>
      <c r="J123" s="42">
        <v>87.6</v>
      </c>
      <c r="K123" s="43" t="s">
        <v>48</v>
      </c>
      <c r="L123" s="42">
        <v>2.71</v>
      </c>
    </row>
    <row r="124" spans="1:12" ht="15" x14ac:dyDescent="0.25">
      <c r="A124" s="14"/>
      <c r="B124" s="15"/>
      <c r="C124" s="11"/>
      <c r="D124" s="7" t="s">
        <v>23</v>
      </c>
      <c r="E124" s="53" t="s">
        <v>56</v>
      </c>
      <c r="F124" s="87">
        <v>150</v>
      </c>
      <c r="G124" s="68">
        <v>0.6</v>
      </c>
      <c r="H124" s="68">
        <v>0</v>
      </c>
      <c r="I124" s="69">
        <v>16.95</v>
      </c>
      <c r="J124" s="87">
        <v>70.5</v>
      </c>
      <c r="K124" s="43">
        <v>24</v>
      </c>
      <c r="L124" s="42">
        <v>20.85</v>
      </c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630</v>
      </c>
      <c r="G127" s="19">
        <f t="shared" ref="G127:J127" si="62">SUM(G120:G126)</f>
        <v>27.220000000000002</v>
      </c>
      <c r="H127" s="19">
        <f t="shared" si="62"/>
        <v>29.1</v>
      </c>
      <c r="I127" s="19">
        <f t="shared" si="62"/>
        <v>74.69</v>
      </c>
      <c r="J127" s="19">
        <f t="shared" si="62"/>
        <v>681.31999999999994</v>
      </c>
      <c r="K127" s="25"/>
      <c r="L127" s="19">
        <f t="shared" ref="L127" si="63">SUM(L120:L126)</f>
        <v>89.269999999999982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88" t="s">
        <v>25</v>
      </c>
      <c r="E128" s="41" t="s">
        <v>70</v>
      </c>
      <c r="F128" s="42">
        <v>60</v>
      </c>
      <c r="G128" s="42">
        <v>1.75</v>
      </c>
      <c r="H128" s="42">
        <v>0.11</v>
      </c>
      <c r="I128" s="42">
        <v>3.55</v>
      </c>
      <c r="J128" s="42">
        <v>21.6</v>
      </c>
      <c r="K128" s="43">
        <v>172</v>
      </c>
      <c r="L128" s="42">
        <v>9.4</v>
      </c>
    </row>
    <row r="129" spans="1:12" ht="15" x14ac:dyDescent="0.25">
      <c r="A129" s="14"/>
      <c r="B129" s="15"/>
      <c r="C129" s="11"/>
      <c r="D129" s="7" t="s">
        <v>26</v>
      </c>
      <c r="E129" s="86" t="s">
        <v>61</v>
      </c>
      <c r="F129" s="42">
        <v>200</v>
      </c>
      <c r="G129" s="62">
        <v>5.78</v>
      </c>
      <c r="H129" s="62">
        <v>5.5</v>
      </c>
      <c r="I129" s="63">
        <v>10.8</v>
      </c>
      <c r="J129" s="62">
        <v>115.7</v>
      </c>
      <c r="K129" s="58">
        <v>37</v>
      </c>
      <c r="L129" s="42">
        <v>13.77</v>
      </c>
    </row>
    <row r="130" spans="1:12" ht="15" x14ac:dyDescent="0.25">
      <c r="A130" s="14"/>
      <c r="B130" s="15"/>
      <c r="C130" s="11"/>
      <c r="D130" s="7" t="s">
        <v>27</v>
      </c>
      <c r="E130" s="86" t="s">
        <v>122</v>
      </c>
      <c r="F130" s="42">
        <v>90</v>
      </c>
      <c r="G130" s="62">
        <v>12.3</v>
      </c>
      <c r="H130" s="62">
        <v>7.1</v>
      </c>
      <c r="I130" s="63">
        <v>5.67</v>
      </c>
      <c r="J130" s="62">
        <v>135.56</v>
      </c>
      <c r="K130" s="58">
        <v>179</v>
      </c>
      <c r="L130" s="42">
        <v>29.99</v>
      </c>
    </row>
    <row r="131" spans="1:12" ht="15" x14ac:dyDescent="0.25">
      <c r="A131" s="14"/>
      <c r="B131" s="15"/>
      <c r="C131" s="11"/>
      <c r="D131" s="7" t="s">
        <v>28</v>
      </c>
      <c r="E131" s="51" t="s">
        <v>71</v>
      </c>
      <c r="F131" s="42">
        <v>150</v>
      </c>
      <c r="G131" s="62">
        <v>6.45</v>
      </c>
      <c r="H131" s="62">
        <v>4.05</v>
      </c>
      <c r="I131" s="63">
        <v>40.200000000000003</v>
      </c>
      <c r="J131" s="62">
        <v>223.65</v>
      </c>
      <c r="K131" s="58">
        <v>64</v>
      </c>
      <c r="L131" s="42">
        <v>7.32</v>
      </c>
    </row>
    <row r="132" spans="1:12" ht="15" x14ac:dyDescent="0.25">
      <c r="A132" s="14"/>
      <c r="B132" s="15"/>
      <c r="C132" s="11"/>
      <c r="D132" s="7" t="s">
        <v>29</v>
      </c>
      <c r="E132" s="51" t="s">
        <v>69</v>
      </c>
      <c r="F132" s="42">
        <v>200</v>
      </c>
      <c r="G132" s="62">
        <v>0</v>
      </c>
      <c r="H132" s="62">
        <v>0</v>
      </c>
      <c r="I132" s="63">
        <v>20.2</v>
      </c>
      <c r="J132" s="62">
        <v>81.400000000000006</v>
      </c>
      <c r="K132" s="58">
        <v>95</v>
      </c>
      <c r="L132" s="42">
        <v>6.28</v>
      </c>
    </row>
    <row r="133" spans="1:12" ht="15" x14ac:dyDescent="0.25">
      <c r="A133" s="14"/>
      <c r="B133" s="15"/>
      <c r="C133" s="11"/>
      <c r="D133" s="7" t="s">
        <v>30</v>
      </c>
      <c r="E133" s="51" t="s">
        <v>43</v>
      </c>
      <c r="F133" s="42">
        <v>30</v>
      </c>
      <c r="G133" s="62">
        <v>2.2799999999999998</v>
      </c>
      <c r="H133" s="62">
        <v>0.24</v>
      </c>
      <c r="I133" s="63">
        <v>14.76</v>
      </c>
      <c r="J133" s="62">
        <v>70.5</v>
      </c>
      <c r="K133" s="58">
        <v>119</v>
      </c>
      <c r="L133" s="42">
        <v>1.93</v>
      </c>
    </row>
    <row r="134" spans="1:12" ht="15" x14ac:dyDescent="0.25">
      <c r="A134" s="14"/>
      <c r="B134" s="15"/>
      <c r="C134" s="11"/>
      <c r="D134" s="7" t="s">
        <v>31</v>
      </c>
      <c r="E134" s="51" t="s">
        <v>44</v>
      </c>
      <c r="F134" s="42">
        <v>20</v>
      </c>
      <c r="G134" s="62">
        <v>1.32</v>
      </c>
      <c r="H134" s="62">
        <v>0.24</v>
      </c>
      <c r="I134" s="63">
        <v>8.0399999999999991</v>
      </c>
      <c r="J134" s="62">
        <v>39.6</v>
      </c>
      <c r="K134" s="58">
        <v>120</v>
      </c>
      <c r="L134" s="42">
        <v>1.42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750</v>
      </c>
      <c r="G137" s="19">
        <f t="shared" ref="G137:J137" si="64">SUM(G128:G136)</f>
        <v>29.880000000000003</v>
      </c>
      <c r="H137" s="19">
        <f t="shared" si="64"/>
        <v>17.239999999999998</v>
      </c>
      <c r="I137" s="19">
        <f t="shared" si="64"/>
        <v>103.22</v>
      </c>
      <c r="J137" s="19">
        <f t="shared" si="64"/>
        <v>688.01</v>
      </c>
      <c r="K137" s="25"/>
      <c r="L137" s="19">
        <f t="shared" ref="L137" si="65">SUM(L128:L136)</f>
        <v>70.11</v>
      </c>
    </row>
    <row r="138" spans="1:12" ht="15.75" thickBot="1" x14ac:dyDescent="0.25">
      <c r="A138" s="33">
        <f>A120</f>
        <v>2</v>
      </c>
      <c r="B138" s="33">
        <f>B120</f>
        <v>2</v>
      </c>
      <c r="C138" s="99" t="s">
        <v>4</v>
      </c>
      <c r="D138" s="100"/>
      <c r="E138" s="31"/>
      <c r="F138" s="32">
        <f>F127+F137</f>
        <v>1380</v>
      </c>
      <c r="G138" s="32">
        <f t="shared" ref="G138" si="66">G127+G137</f>
        <v>57.100000000000009</v>
      </c>
      <c r="H138" s="32">
        <f t="shared" ref="H138" si="67">H127+H137</f>
        <v>46.34</v>
      </c>
      <c r="I138" s="32">
        <f t="shared" ref="I138" si="68">I127+I137</f>
        <v>177.91</v>
      </c>
      <c r="J138" s="32">
        <f t="shared" ref="J138:L138" si="69">J127+J137</f>
        <v>1369.33</v>
      </c>
      <c r="K138" s="32"/>
      <c r="L138" s="32">
        <f t="shared" si="69"/>
        <v>159.38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62</v>
      </c>
      <c r="F139" s="39">
        <v>90</v>
      </c>
      <c r="G139" s="64">
        <v>12.42</v>
      </c>
      <c r="H139" s="64">
        <v>2.88</v>
      </c>
      <c r="I139" s="65">
        <v>4.59</v>
      </c>
      <c r="J139" s="64">
        <v>93.51</v>
      </c>
      <c r="K139" s="70">
        <v>81</v>
      </c>
      <c r="L139" s="39">
        <v>29.56</v>
      </c>
    </row>
    <row r="140" spans="1:12" ht="15" x14ac:dyDescent="0.25">
      <c r="A140" s="23"/>
      <c r="B140" s="15"/>
      <c r="C140" s="11"/>
      <c r="D140" s="6"/>
      <c r="E140" s="53" t="s">
        <v>96</v>
      </c>
      <c r="F140" s="42">
        <v>150</v>
      </c>
      <c r="G140" s="68">
        <v>3.23</v>
      </c>
      <c r="H140" s="68">
        <v>5.1100000000000003</v>
      </c>
      <c r="I140" s="69">
        <v>25.3</v>
      </c>
      <c r="J140" s="68">
        <v>159.79</v>
      </c>
      <c r="K140" s="57">
        <v>204</v>
      </c>
      <c r="L140" s="42">
        <v>13.2</v>
      </c>
    </row>
    <row r="141" spans="1:12" ht="15" x14ac:dyDescent="0.25">
      <c r="A141" s="23"/>
      <c r="B141" s="15"/>
      <c r="C141" s="11"/>
      <c r="D141" s="7" t="s">
        <v>29</v>
      </c>
      <c r="E141" s="51" t="s">
        <v>42</v>
      </c>
      <c r="F141" s="42">
        <v>200</v>
      </c>
      <c r="G141" s="62">
        <v>0.4</v>
      </c>
      <c r="H141" s="62">
        <v>0</v>
      </c>
      <c r="I141" s="63">
        <v>27</v>
      </c>
      <c r="J141" s="62">
        <v>110</v>
      </c>
      <c r="K141" s="58">
        <v>98</v>
      </c>
      <c r="L141" s="42">
        <v>3.98</v>
      </c>
    </row>
    <row r="142" spans="1:12" ht="15.75" customHeight="1" x14ac:dyDescent="0.25">
      <c r="A142" s="23"/>
      <c r="B142" s="15"/>
      <c r="C142" s="11"/>
      <c r="D142" s="7" t="s">
        <v>22</v>
      </c>
      <c r="E142" s="51" t="s">
        <v>52</v>
      </c>
      <c r="F142" s="42">
        <v>55</v>
      </c>
      <c r="G142" s="42">
        <v>3.8</v>
      </c>
      <c r="H142" s="42">
        <v>0.5</v>
      </c>
      <c r="I142" s="42">
        <v>24.66</v>
      </c>
      <c r="J142" s="42">
        <v>121.85</v>
      </c>
      <c r="K142" s="43" t="s">
        <v>48</v>
      </c>
      <c r="L142" s="42">
        <v>3.68</v>
      </c>
    </row>
    <row r="143" spans="1:12" ht="15" x14ac:dyDescent="0.25">
      <c r="A143" s="23"/>
      <c r="B143" s="15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84" t="s">
        <v>25</v>
      </c>
      <c r="E144" s="89" t="s">
        <v>123</v>
      </c>
      <c r="F144" s="42">
        <v>60</v>
      </c>
      <c r="G144" s="66">
        <v>0.48</v>
      </c>
      <c r="H144" s="66">
        <v>0.6</v>
      </c>
      <c r="I144" s="67">
        <v>1.56</v>
      </c>
      <c r="J144" s="66">
        <v>8.4</v>
      </c>
      <c r="K144" s="43">
        <v>28</v>
      </c>
      <c r="L144" s="42">
        <v>11.73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555</v>
      </c>
      <c r="G146" s="19">
        <f t="shared" ref="G146:J146" si="70">SUM(G139:G145)</f>
        <v>20.330000000000002</v>
      </c>
      <c r="H146" s="19">
        <f t="shared" si="70"/>
        <v>9.09</v>
      </c>
      <c r="I146" s="19">
        <f t="shared" si="70"/>
        <v>83.11</v>
      </c>
      <c r="J146" s="19">
        <f t="shared" si="70"/>
        <v>493.54999999999995</v>
      </c>
      <c r="K146" s="25"/>
      <c r="L146" s="19">
        <f t="shared" ref="L146" si="71">SUM(L139:L145)</f>
        <v>62.149999999999991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89" t="s">
        <v>60</v>
      </c>
      <c r="F147" s="42">
        <v>60</v>
      </c>
      <c r="G147" s="66">
        <v>1.1200000000000001</v>
      </c>
      <c r="H147" s="66">
        <v>24.27</v>
      </c>
      <c r="I147" s="67">
        <v>6.02</v>
      </c>
      <c r="J147" s="66">
        <v>68.62</v>
      </c>
      <c r="K147" s="43">
        <v>13</v>
      </c>
      <c r="L147" s="42">
        <v>6.3</v>
      </c>
    </row>
    <row r="148" spans="1:12" ht="15" x14ac:dyDescent="0.25">
      <c r="A148" s="23"/>
      <c r="B148" s="15"/>
      <c r="C148" s="11"/>
      <c r="D148" s="7" t="s">
        <v>26</v>
      </c>
      <c r="E148" s="86" t="s">
        <v>83</v>
      </c>
      <c r="F148" s="42">
        <v>200</v>
      </c>
      <c r="G148" s="66">
        <v>9.19</v>
      </c>
      <c r="H148" s="66">
        <v>5.64</v>
      </c>
      <c r="I148" s="67">
        <v>13.63</v>
      </c>
      <c r="J148" s="66">
        <v>141.18</v>
      </c>
      <c r="K148" s="90">
        <v>34</v>
      </c>
      <c r="L148" s="91">
        <v>12.31</v>
      </c>
    </row>
    <row r="149" spans="1:12" ht="15" x14ac:dyDescent="0.25">
      <c r="A149" s="23"/>
      <c r="B149" s="15"/>
      <c r="C149" s="11"/>
      <c r="D149" s="7" t="s">
        <v>27</v>
      </c>
      <c r="E149" s="86" t="s">
        <v>88</v>
      </c>
      <c r="F149" s="42">
        <v>90</v>
      </c>
      <c r="G149" s="62">
        <v>17.25</v>
      </c>
      <c r="H149" s="62">
        <v>14.98</v>
      </c>
      <c r="I149" s="63">
        <v>7.87</v>
      </c>
      <c r="J149" s="62">
        <v>235.78</v>
      </c>
      <c r="K149" s="58">
        <v>152</v>
      </c>
      <c r="L149" s="42">
        <v>31.09</v>
      </c>
    </row>
    <row r="150" spans="1:12" ht="15" x14ac:dyDescent="0.25">
      <c r="A150" s="23"/>
      <c r="B150" s="15"/>
      <c r="C150" s="11"/>
      <c r="D150" s="7" t="s">
        <v>28</v>
      </c>
      <c r="E150" s="86" t="s">
        <v>68</v>
      </c>
      <c r="F150" s="42">
        <v>150</v>
      </c>
      <c r="G150" s="62">
        <v>7.26</v>
      </c>
      <c r="H150" s="62">
        <v>4.96</v>
      </c>
      <c r="I150" s="63">
        <v>31.76</v>
      </c>
      <c r="J150" s="62">
        <v>198.84</v>
      </c>
      <c r="K150" s="58">
        <v>227</v>
      </c>
      <c r="L150" s="42">
        <v>5.69</v>
      </c>
    </row>
    <row r="151" spans="1:12" ht="15" x14ac:dyDescent="0.25">
      <c r="A151" s="23"/>
      <c r="B151" s="15"/>
      <c r="C151" s="11"/>
      <c r="D151" s="7" t="s">
        <v>29</v>
      </c>
      <c r="E151" s="51" t="s">
        <v>73</v>
      </c>
      <c r="F151" s="42">
        <v>200</v>
      </c>
      <c r="G151" s="62">
        <v>0</v>
      </c>
      <c r="H151" s="62">
        <v>0</v>
      </c>
      <c r="I151" s="63">
        <v>24.2</v>
      </c>
      <c r="J151" s="62">
        <v>96.6</v>
      </c>
      <c r="K151" s="58">
        <v>107</v>
      </c>
      <c r="L151" s="42">
        <v>10.4</v>
      </c>
    </row>
    <row r="152" spans="1:12" ht="15" x14ac:dyDescent="0.25">
      <c r="A152" s="23"/>
      <c r="B152" s="15"/>
      <c r="C152" s="11"/>
      <c r="D152" s="7" t="s">
        <v>30</v>
      </c>
      <c r="E152" s="51" t="s">
        <v>43</v>
      </c>
      <c r="F152" s="42">
        <v>20</v>
      </c>
      <c r="G152" s="62">
        <v>1.52</v>
      </c>
      <c r="H152" s="62">
        <v>0.16</v>
      </c>
      <c r="I152" s="63">
        <v>9.84</v>
      </c>
      <c r="J152" s="62">
        <v>47</v>
      </c>
      <c r="K152" s="58">
        <v>119</v>
      </c>
      <c r="L152" s="42">
        <v>1.29</v>
      </c>
    </row>
    <row r="153" spans="1:12" ht="15" x14ac:dyDescent="0.25">
      <c r="A153" s="23"/>
      <c r="B153" s="15"/>
      <c r="C153" s="11"/>
      <c r="D153" s="7" t="s">
        <v>31</v>
      </c>
      <c r="E153" s="51" t="s">
        <v>44</v>
      </c>
      <c r="F153" s="42">
        <v>20</v>
      </c>
      <c r="G153" s="62">
        <v>1.32</v>
      </c>
      <c r="H153" s="62">
        <v>0.24</v>
      </c>
      <c r="I153" s="63">
        <v>8.0399999999999991</v>
      </c>
      <c r="J153" s="62">
        <v>39.6</v>
      </c>
      <c r="K153" s="58">
        <v>120</v>
      </c>
      <c r="L153" s="42">
        <v>1.42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740</v>
      </c>
      <c r="G156" s="19">
        <f t="shared" ref="G156:J156" si="72">SUM(G147:G155)</f>
        <v>37.660000000000004</v>
      </c>
      <c r="H156" s="19">
        <f t="shared" si="72"/>
        <v>50.25</v>
      </c>
      <c r="I156" s="19">
        <f t="shared" si="72"/>
        <v>101.36000000000001</v>
      </c>
      <c r="J156" s="19">
        <f t="shared" si="72"/>
        <v>827.62000000000012</v>
      </c>
      <c r="K156" s="25"/>
      <c r="L156" s="19">
        <f t="shared" ref="L156" si="73">SUM(L147:L155)</f>
        <v>68.500000000000014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99" t="s">
        <v>4</v>
      </c>
      <c r="D157" s="100"/>
      <c r="E157" s="31"/>
      <c r="F157" s="32">
        <f>F146+F156</f>
        <v>1295</v>
      </c>
      <c r="G157" s="32">
        <f t="shared" ref="G157" si="74">G146+G156</f>
        <v>57.990000000000009</v>
      </c>
      <c r="H157" s="32">
        <f t="shared" ref="H157" si="75">H146+H156</f>
        <v>59.34</v>
      </c>
      <c r="I157" s="32">
        <f t="shared" ref="I157" si="76">I146+I156</f>
        <v>184.47000000000003</v>
      </c>
      <c r="J157" s="32">
        <f t="shared" ref="J157:L157" si="77">J146+J156</f>
        <v>1321.17</v>
      </c>
      <c r="K157" s="32"/>
      <c r="L157" s="32">
        <f t="shared" si="77"/>
        <v>130.65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85" t="s">
        <v>99</v>
      </c>
      <c r="F158" s="39">
        <v>150</v>
      </c>
      <c r="G158" s="64">
        <v>18.86</v>
      </c>
      <c r="H158" s="64">
        <v>20.22</v>
      </c>
      <c r="I158" s="65">
        <v>2.79</v>
      </c>
      <c r="J158" s="64">
        <v>270.32</v>
      </c>
      <c r="K158" s="40">
        <v>67</v>
      </c>
      <c r="L158" s="39">
        <v>45.2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29</v>
      </c>
      <c r="E160" s="51" t="s">
        <v>74</v>
      </c>
      <c r="F160" s="42">
        <v>200</v>
      </c>
      <c r="G160" s="62">
        <v>6.64</v>
      </c>
      <c r="H160" s="62">
        <v>5.14</v>
      </c>
      <c r="I160" s="63">
        <v>18.600000000000001</v>
      </c>
      <c r="J160" s="62">
        <v>48.4</v>
      </c>
      <c r="K160" s="43">
        <v>115</v>
      </c>
      <c r="L160" s="42">
        <v>14.7</v>
      </c>
    </row>
    <row r="161" spans="1:12" ht="15" x14ac:dyDescent="0.25">
      <c r="A161" s="23"/>
      <c r="B161" s="15"/>
      <c r="C161" s="11"/>
      <c r="D161" s="7" t="s">
        <v>22</v>
      </c>
      <c r="E161" s="51" t="s">
        <v>97</v>
      </c>
      <c r="F161" s="42">
        <v>30</v>
      </c>
      <c r="G161" s="62">
        <v>2.25</v>
      </c>
      <c r="H161" s="62">
        <v>0.87</v>
      </c>
      <c r="I161" s="63">
        <v>14.94</v>
      </c>
      <c r="J161" s="62">
        <v>78.599999999999994</v>
      </c>
      <c r="K161" s="58">
        <v>121</v>
      </c>
      <c r="L161" s="42">
        <v>4.4000000000000004</v>
      </c>
    </row>
    <row r="162" spans="1:12" ht="15" x14ac:dyDescent="0.25">
      <c r="A162" s="23"/>
      <c r="B162" s="15"/>
      <c r="C162" s="11"/>
      <c r="D162" s="7" t="s">
        <v>23</v>
      </c>
      <c r="E162" s="41" t="s">
        <v>118</v>
      </c>
      <c r="F162" s="42">
        <v>150</v>
      </c>
      <c r="G162" s="42">
        <v>0.6</v>
      </c>
      <c r="H162" s="42">
        <v>0.45</v>
      </c>
      <c r="I162" s="42">
        <v>15.45</v>
      </c>
      <c r="J162" s="42">
        <v>70.5</v>
      </c>
      <c r="K162" s="43">
        <v>25</v>
      </c>
      <c r="L162" s="42">
        <v>36</v>
      </c>
    </row>
    <row r="163" spans="1:12" ht="15" x14ac:dyDescent="0.25">
      <c r="A163" s="23"/>
      <c r="B163" s="15"/>
      <c r="C163" s="11"/>
      <c r="D163" s="6"/>
      <c r="E163" s="52"/>
      <c r="F163" s="42"/>
      <c r="G163" s="66"/>
      <c r="H163" s="66"/>
      <c r="I163" s="67"/>
      <c r="J163" s="66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530</v>
      </c>
      <c r="G165" s="19">
        <f t="shared" ref="G165:J165" si="78">SUM(G158:G164)</f>
        <v>28.35</v>
      </c>
      <c r="H165" s="19">
        <f t="shared" si="78"/>
        <v>26.68</v>
      </c>
      <c r="I165" s="19">
        <f t="shared" si="78"/>
        <v>51.78</v>
      </c>
      <c r="J165" s="19">
        <f t="shared" si="78"/>
        <v>467.81999999999994</v>
      </c>
      <c r="K165" s="25"/>
      <c r="L165" s="19">
        <f t="shared" ref="L165" si="79">SUM(L158:L164)</f>
        <v>100.30000000000001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88" t="s">
        <v>23</v>
      </c>
      <c r="E166" s="92" t="s">
        <v>56</v>
      </c>
      <c r="F166" s="42">
        <v>150</v>
      </c>
      <c r="G166" s="42">
        <v>0.6</v>
      </c>
      <c r="H166" s="42">
        <v>0.45</v>
      </c>
      <c r="I166" s="42">
        <v>15.45</v>
      </c>
      <c r="J166" s="42">
        <v>70.5</v>
      </c>
      <c r="K166" s="57">
        <v>24</v>
      </c>
      <c r="L166" s="42">
        <v>20.85</v>
      </c>
    </row>
    <row r="167" spans="1:12" ht="15" x14ac:dyDescent="0.25">
      <c r="A167" s="23"/>
      <c r="B167" s="15"/>
      <c r="C167" s="11"/>
      <c r="D167" s="7" t="s">
        <v>26</v>
      </c>
      <c r="E167" s="51" t="s">
        <v>77</v>
      </c>
      <c r="F167" s="62">
        <v>200</v>
      </c>
      <c r="G167" s="62">
        <v>5.74</v>
      </c>
      <c r="H167" s="62">
        <v>8.7799999999999994</v>
      </c>
      <c r="I167" s="63">
        <v>8.74</v>
      </c>
      <c r="J167" s="62">
        <v>138.04</v>
      </c>
      <c r="K167" s="58">
        <v>31</v>
      </c>
      <c r="L167" s="42">
        <v>21.5</v>
      </c>
    </row>
    <row r="168" spans="1:12" ht="15" x14ac:dyDescent="0.25">
      <c r="A168" s="23"/>
      <c r="B168" s="15"/>
      <c r="C168" s="11"/>
      <c r="D168" s="7" t="s">
        <v>27</v>
      </c>
      <c r="E168" s="86" t="s">
        <v>124</v>
      </c>
      <c r="F168" s="42">
        <v>90</v>
      </c>
      <c r="G168" s="62">
        <v>14.8</v>
      </c>
      <c r="H168" s="62">
        <v>13.02</v>
      </c>
      <c r="I168" s="63">
        <v>12.17</v>
      </c>
      <c r="J168" s="62">
        <v>226.36</v>
      </c>
      <c r="K168" s="58">
        <v>78</v>
      </c>
      <c r="L168" s="42">
        <v>29.99</v>
      </c>
    </row>
    <row r="169" spans="1:12" ht="15" x14ac:dyDescent="0.25">
      <c r="A169" s="23"/>
      <c r="B169" s="15"/>
      <c r="C169" s="11"/>
      <c r="D169" s="7" t="s">
        <v>28</v>
      </c>
      <c r="E169" s="86" t="s">
        <v>92</v>
      </c>
      <c r="F169" s="42">
        <v>150</v>
      </c>
      <c r="G169" s="62">
        <v>2.41</v>
      </c>
      <c r="H169" s="62">
        <v>7.02</v>
      </c>
      <c r="I169" s="63">
        <v>14.18</v>
      </c>
      <c r="J169" s="62">
        <v>130.79</v>
      </c>
      <c r="K169" s="58">
        <v>22</v>
      </c>
      <c r="L169" s="42">
        <v>13.39</v>
      </c>
    </row>
    <row r="170" spans="1:12" ht="15" x14ac:dyDescent="0.25">
      <c r="A170" s="23"/>
      <c r="B170" s="15"/>
      <c r="C170" s="11"/>
      <c r="D170" s="7" t="s">
        <v>29</v>
      </c>
      <c r="E170" s="51" t="s">
        <v>55</v>
      </c>
      <c r="F170" s="62">
        <v>200</v>
      </c>
      <c r="G170" s="62">
        <v>0</v>
      </c>
      <c r="H170" s="62">
        <v>0</v>
      </c>
      <c r="I170" s="63">
        <v>7.27</v>
      </c>
      <c r="J170" s="62">
        <v>28.73</v>
      </c>
      <c r="K170" s="58">
        <v>114</v>
      </c>
      <c r="L170" s="42">
        <v>1.28</v>
      </c>
    </row>
    <row r="171" spans="1:12" ht="15" x14ac:dyDescent="0.25">
      <c r="A171" s="23"/>
      <c r="B171" s="15"/>
      <c r="C171" s="11"/>
      <c r="D171" s="7" t="s">
        <v>30</v>
      </c>
      <c r="E171" s="51" t="s">
        <v>43</v>
      </c>
      <c r="F171" s="42">
        <v>45</v>
      </c>
      <c r="G171" s="62">
        <v>3.42</v>
      </c>
      <c r="H171" s="62">
        <v>0.36</v>
      </c>
      <c r="I171" s="63">
        <v>22.14</v>
      </c>
      <c r="J171" s="62">
        <v>105.75</v>
      </c>
      <c r="K171" s="58">
        <v>119</v>
      </c>
      <c r="L171" s="42">
        <v>2.9</v>
      </c>
    </row>
    <row r="172" spans="1:12" ht="15" x14ac:dyDescent="0.25">
      <c r="A172" s="23"/>
      <c r="B172" s="15"/>
      <c r="C172" s="11"/>
      <c r="D172" s="7" t="s">
        <v>31</v>
      </c>
      <c r="E172" s="51" t="s">
        <v>44</v>
      </c>
      <c r="F172" s="42">
        <v>25</v>
      </c>
      <c r="G172" s="62">
        <v>1.65</v>
      </c>
      <c r="H172" s="62">
        <v>0.3</v>
      </c>
      <c r="I172" s="63">
        <v>10.050000000000001</v>
      </c>
      <c r="J172" s="62">
        <v>49.5</v>
      </c>
      <c r="K172" s="58">
        <v>120</v>
      </c>
      <c r="L172" s="42">
        <v>1.78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860</v>
      </c>
      <c r="G175" s="19">
        <f t="shared" ref="G175:J175" si="80">SUM(G166:G174)</f>
        <v>28.619999999999997</v>
      </c>
      <c r="H175" s="19">
        <f t="shared" si="80"/>
        <v>29.93</v>
      </c>
      <c r="I175" s="19">
        <f t="shared" si="80"/>
        <v>90</v>
      </c>
      <c r="J175" s="19">
        <f t="shared" si="80"/>
        <v>749.67</v>
      </c>
      <c r="K175" s="25"/>
      <c r="L175" s="19">
        <f t="shared" ref="L175" si="81">SUM(L166:L174)</f>
        <v>91.690000000000012</v>
      </c>
    </row>
    <row r="176" spans="1:12" ht="15.75" thickBot="1" x14ac:dyDescent="0.25">
      <c r="A176" s="29">
        <f>A158</f>
        <v>2</v>
      </c>
      <c r="B176" s="30">
        <f>B158</f>
        <v>4</v>
      </c>
      <c r="C176" s="99" t="s">
        <v>4</v>
      </c>
      <c r="D176" s="100"/>
      <c r="E176" s="31"/>
      <c r="F176" s="32">
        <f>F165+F175</f>
        <v>1390</v>
      </c>
      <c r="G176" s="32">
        <f t="shared" ref="G176" si="82">G165+G175</f>
        <v>56.97</v>
      </c>
      <c r="H176" s="32">
        <f t="shared" ref="H176" si="83">H165+H175</f>
        <v>56.61</v>
      </c>
      <c r="I176" s="32">
        <f t="shared" ref="I176" si="84">I165+I175</f>
        <v>141.78</v>
      </c>
      <c r="J176" s="32">
        <f t="shared" ref="J176:L176" si="85">J165+J175</f>
        <v>1217.4899999999998</v>
      </c>
      <c r="K176" s="32"/>
      <c r="L176" s="32">
        <f t="shared" si="85"/>
        <v>191.99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85" t="s">
        <v>125</v>
      </c>
      <c r="F177" s="39">
        <v>90</v>
      </c>
      <c r="G177" s="64">
        <v>12.52</v>
      </c>
      <c r="H177" s="64">
        <v>10</v>
      </c>
      <c r="I177" s="65">
        <v>12.3</v>
      </c>
      <c r="J177" s="64">
        <v>190.38</v>
      </c>
      <c r="K177" s="40">
        <v>153</v>
      </c>
      <c r="L177" s="39">
        <v>25.66</v>
      </c>
    </row>
    <row r="178" spans="1:12" ht="15" x14ac:dyDescent="0.25">
      <c r="A178" s="23"/>
      <c r="B178" s="15"/>
      <c r="C178" s="11"/>
      <c r="D178" s="6"/>
      <c r="E178" s="53" t="s">
        <v>63</v>
      </c>
      <c r="F178" s="42">
        <v>150</v>
      </c>
      <c r="G178" s="68">
        <v>3.34</v>
      </c>
      <c r="H178" s="68">
        <v>4.91</v>
      </c>
      <c r="I178" s="69">
        <v>33.93</v>
      </c>
      <c r="J178" s="68">
        <v>191.49</v>
      </c>
      <c r="K178" s="43">
        <v>53</v>
      </c>
      <c r="L178" s="42">
        <v>11.11</v>
      </c>
    </row>
    <row r="179" spans="1:12" ht="15" x14ac:dyDescent="0.25">
      <c r="A179" s="23"/>
      <c r="B179" s="15"/>
      <c r="C179" s="11"/>
      <c r="D179" s="7" t="s">
        <v>29</v>
      </c>
      <c r="E179" s="51" t="s">
        <v>57</v>
      </c>
      <c r="F179" s="42">
        <v>200</v>
      </c>
      <c r="G179" s="62">
        <v>1</v>
      </c>
      <c r="H179" s="62">
        <v>0.2</v>
      </c>
      <c r="I179" s="63">
        <v>20.2</v>
      </c>
      <c r="J179" s="62">
        <v>92</v>
      </c>
      <c r="K179" s="58">
        <v>107</v>
      </c>
      <c r="L179" s="42">
        <v>10.4</v>
      </c>
    </row>
    <row r="180" spans="1:12" ht="15" x14ac:dyDescent="0.25">
      <c r="A180" s="23"/>
      <c r="B180" s="15"/>
      <c r="C180" s="11"/>
      <c r="D180" s="7" t="s">
        <v>22</v>
      </c>
      <c r="E180" s="51" t="s">
        <v>52</v>
      </c>
      <c r="F180" s="42">
        <v>40</v>
      </c>
      <c r="G180" s="42">
        <v>2.84</v>
      </c>
      <c r="H180" s="42">
        <v>0.4</v>
      </c>
      <c r="I180" s="42">
        <v>17.88</v>
      </c>
      <c r="J180" s="42">
        <v>86.6</v>
      </c>
      <c r="K180" s="43" t="s">
        <v>48</v>
      </c>
      <c r="L180" s="42">
        <v>2.71</v>
      </c>
    </row>
    <row r="181" spans="1:12" ht="15" x14ac:dyDescent="0.25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 t="s">
        <v>25</v>
      </c>
      <c r="E182" s="52" t="s">
        <v>60</v>
      </c>
      <c r="F182" s="42">
        <v>60</v>
      </c>
      <c r="G182" s="66">
        <v>1.1200000000000001</v>
      </c>
      <c r="H182" s="66">
        <v>4.2699999999999996</v>
      </c>
      <c r="I182" s="67">
        <v>6.02</v>
      </c>
      <c r="J182" s="66">
        <v>68.62</v>
      </c>
      <c r="K182" s="43">
        <v>13</v>
      </c>
      <c r="L182" s="42">
        <v>6.3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540</v>
      </c>
      <c r="G184" s="19">
        <f t="shared" ref="G184:J184" si="86">SUM(G177:G183)</f>
        <v>20.82</v>
      </c>
      <c r="H184" s="19">
        <f t="shared" si="86"/>
        <v>19.78</v>
      </c>
      <c r="I184" s="19">
        <f t="shared" si="86"/>
        <v>90.33</v>
      </c>
      <c r="J184" s="19">
        <f t="shared" si="86"/>
        <v>629.09</v>
      </c>
      <c r="K184" s="25"/>
      <c r="L184" s="19">
        <f t="shared" ref="L184" si="87">SUM(L177:L183)</f>
        <v>56.179999999999993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88" t="s">
        <v>126</v>
      </c>
      <c r="E185" s="92" t="s">
        <v>123</v>
      </c>
      <c r="F185" s="68">
        <v>60</v>
      </c>
      <c r="G185" s="93">
        <v>0.48</v>
      </c>
      <c r="H185" s="68">
        <v>0.6</v>
      </c>
      <c r="I185" s="69">
        <v>1.56</v>
      </c>
      <c r="J185" s="68">
        <v>8.4</v>
      </c>
      <c r="K185" s="57">
        <v>28</v>
      </c>
      <c r="L185" s="42">
        <v>11.73</v>
      </c>
    </row>
    <row r="186" spans="1:12" ht="15" x14ac:dyDescent="0.25">
      <c r="A186" s="23"/>
      <c r="B186" s="15"/>
      <c r="C186" s="11"/>
      <c r="D186" s="7" t="s">
        <v>26</v>
      </c>
      <c r="E186" s="86" t="s">
        <v>127</v>
      </c>
      <c r="F186" s="62">
        <v>200</v>
      </c>
      <c r="G186" s="62">
        <v>4.9400000000000004</v>
      </c>
      <c r="H186" s="62">
        <v>4.7</v>
      </c>
      <c r="I186" s="63">
        <v>13.19</v>
      </c>
      <c r="J186" s="62">
        <v>114.69</v>
      </c>
      <c r="K186" s="58">
        <v>635</v>
      </c>
      <c r="L186" s="42">
        <v>23.81</v>
      </c>
    </row>
    <row r="187" spans="1:12" ht="15" x14ac:dyDescent="0.25">
      <c r="A187" s="23"/>
      <c r="B187" s="15"/>
      <c r="C187" s="11"/>
      <c r="D187" s="7" t="s">
        <v>27</v>
      </c>
      <c r="E187" s="86" t="s">
        <v>75</v>
      </c>
      <c r="F187" s="62">
        <v>240</v>
      </c>
      <c r="G187" s="62">
        <v>20.149999999999999</v>
      </c>
      <c r="H187" s="62">
        <v>19.079999999999998</v>
      </c>
      <c r="I187" s="63">
        <v>24.59</v>
      </c>
      <c r="J187" s="62">
        <v>350.62</v>
      </c>
      <c r="K187" s="58">
        <v>86</v>
      </c>
      <c r="L187" s="42">
        <v>45.04</v>
      </c>
    </row>
    <row r="188" spans="1:12" ht="15" x14ac:dyDescent="0.25">
      <c r="A188" s="23"/>
      <c r="B188" s="15"/>
      <c r="C188" s="11"/>
      <c r="D188" s="7"/>
      <c r="E188" s="51"/>
      <c r="F188" s="62"/>
      <c r="G188" s="62"/>
      <c r="H188" s="62"/>
      <c r="I188" s="63"/>
      <c r="J188" s="62"/>
      <c r="K188" s="58"/>
      <c r="L188" s="42"/>
    </row>
    <row r="189" spans="1:12" ht="15" x14ac:dyDescent="0.25">
      <c r="A189" s="23"/>
      <c r="B189" s="15"/>
      <c r="C189" s="11"/>
      <c r="D189" s="7" t="s">
        <v>29</v>
      </c>
      <c r="E189" s="86" t="s">
        <v>128</v>
      </c>
      <c r="F189" s="62">
        <v>200</v>
      </c>
      <c r="G189" s="62">
        <v>0.83</v>
      </c>
      <c r="H189" s="62">
        <v>0.04</v>
      </c>
      <c r="I189" s="63">
        <v>15.16</v>
      </c>
      <c r="J189" s="62">
        <v>64.22</v>
      </c>
      <c r="K189" s="58">
        <v>102</v>
      </c>
      <c r="L189" s="42">
        <v>5.93</v>
      </c>
    </row>
    <row r="190" spans="1:12" ht="15" x14ac:dyDescent="0.25">
      <c r="A190" s="23"/>
      <c r="B190" s="15"/>
      <c r="C190" s="11"/>
      <c r="D190" s="7" t="s">
        <v>30</v>
      </c>
      <c r="E190" s="51" t="s">
        <v>43</v>
      </c>
      <c r="F190" s="62">
        <v>45</v>
      </c>
      <c r="G190" s="62">
        <v>3.42</v>
      </c>
      <c r="H190" s="62">
        <v>0.36</v>
      </c>
      <c r="I190" s="63">
        <v>22.14</v>
      </c>
      <c r="J190" s="62">
        <v>105.75</v>
      </c>
      <c r="K190" s="58">
        <v>119</v>
      </c>
      <c r="L190" s="42">
        <v>2.9</v>
      </c>
    </row>
    <row r="191" spans="1:12" ht="15" x14ac:dyDescent="0.25">
      <c r="A191" s="23"/>
      <c r="B191" s="15"/>
      <c r="C191" s="11"/>
      <c r="D191" s="7" t="s">
        <v>31</v>
      </c>
      <c r="E191" s="51" t="s">
        <v>44</v>
      </c>
      <c r="F191" s="62">
        <v>25</v>
      </c>
      <c r="G191" s="62">
        <v>1.65</v>
      </c>
      <c r="H191" s="62">
        <v>0.3</v>
      </c>
      <c r="I191" s="63">
        <v>10.050000000000001</v>
      </c>
      <c r="J191" s="62">
        <v>49.5</v>
      </c>
      <c r="K191" s="58">
        <v>120</v>
      </c>
      <c r="L191" s="42">
        <v>1.42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770</v>
      </c>
      <c r="G194" s="19">
        <f t="shared" ref="G194:J194" si="88">SUM(G185:G193)</f>
        <v>31.47</v>
      </c>
      <c r="H194" s="19">
        <f t="shared" si="88"/>
        <v>25.08</v>
      </c>
      <c r="I194" s="19">
        <f t="shared" si="88"/>
        <v>86.69</v>
      </c>
      <c r="J194" s="19">
        <f t="shared" si="88"/>
        <v>693.18000000000006</v>
      </c>
      <c r="K194" s="25"/>
      <c r="L194" s="19">
        <f t="shared" ref="L194" si="89">SUM(L185:L193)</f>
        <v>90.83</v>
      </c>
    </row>
    <row r="195" spans="1:12" ht="15.75" thickBot="1" x14ac:dyDescent="0.25">
      <c r="A195" s="29">
        <f>A177</f>
        <v>2</v>
      </c>
      <c r="B195" s="30">
        <f>B177</f>
        <v>5</v>
      </c>
      <c r="C195" s="99" t="s">
        <v>4</v>
      </c>
      <c r="D195" s="100"/>
      <c r="E195" s="31"/>
      <c r="F195" s="32">
        <f>F184+F194</f>
        <v>1310</v>
      </c>
      <c r="G195" s="32">
        <f t="shared" ref="G195" si="90">G184+G194</f>
        <v>52.29</v>
      </c>
      <c r="H195" s="32">
        <f t="shared" ref="H195" si="91">H184+H194</f>
        <v>44.86</v>
      </c>
      <c r="I195" s="32">
        <f t="shared" ref="I195" si="92">I184+I194</f>
        <v>177.01999999999998</v>
      </c>
      <c r="J195" s="32">
        <f t="shared" ref="J195:L195" si="93">J184+J194</f>
        <v>1322.27</v>
      </c>
      <c r="K195" s="32"/>
      <c r="L195" s="32">
        <f t="shared" si="93"/>
        <v>147.01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50" t="s">
        <v>129</v>
      </c>
      <c r="F196" s="39">
        <v>150</v>
      </c>
      <c r="G196" s="64">
        <v>7.82</v>
      </c>
      <c r="H196" s="64">
        <v>5.23</v>
      </c>
      <c r="I196" s="65">
        <v>41.29</v>
      </c>
      <c r="J196" s="64">
        <v>243.85</v>
      </c>
      <c r="K196" s="40">
        <v>307</v>
      </c>
      <c r="L196" s="39">
        <v>10.28</v>
      </c>
    </row>
    <row r="197" spans="1:12" ht="15" x14ac:dyDescent="0.25">
      <c r="A197" s="23"/>
      <c r="B197" s="15"/>
      <c r="C197" s="11"/>
      <c r="D197" s="6" t="s">
        <v>101</v>
      </c>
      <c r="E197" s="52" t="s">
        <v>105</v>
      </c>
      <c r="F197" s="42">
        <v>100</v>
      </c>
      <c r="G197" s="66">
        <v>0</v>
      </c>
      <c r="H197" s="66">
        <v>0</v>
      </c>
      <c r="I197" s="67">
        <v>15</v>
      </c>
      <c r="J197" s="66">
        <v>60</v>
      </c>
      <c r="K197" s="43" t="s">
        <v>40</v>
      </c>
      <c r="L197" s="42">
        <v>62</v>
      </c>
    </row>
    <row r="198" spans="1:12" ht="15" x14ac:dyDescent="0.25">
      <c r="A198" s="23"/>
      <c r="B198" s="15"/>
      <c r="C198" s="11"/>
      <c r="D198" s="7" t="s">
        <v>29</v>
      </c>
      <c r="E198" s="51" t="s">
        <v>65</v>
      </c>
      <c r="F198" s="42">
        <v>200</v>
      </c>
      <c r="G198" s="62">
        <v>0</v>
      </c>
      <c r="H198" s="62">
        <v>0</v>
      </c>
      <c r="I198" s="63">
        <v>7.27</v>
      </c>
      <c r="J198" s="42">
        <v>28.73</v>
      </c>
      <c r="K198" s="43">
        <v>114</v>
      </c>
      <c r="L198" s="42">
        <v>1.28</v>
      </c>
    </row>
    <row r="199" spans="1:12" ht="15" x14ac:dyDescent="0.25">
      <c r="A199" s="23"/>
      <c r="B199" s="15"/>
      <c r="C199" s="11"/>
      <c r="D199" s="7" t="s">
        <v>22</v>
      </c>
      <c r="E199" s="51" t="s">
        <v>130</v>
      </c>
      <c r="F199" s="42">
        <v>60</v>
      </c>
      <c r="G199" s="42">
        <v>4.26</v>
      </c>
      <c r="H199" s="42">
        <v>0.6</v>
      </c>
      <c r="I199" s="42">
        <v>26.82</v>
      </c>
      <c r="J199" s="42">
        <v>129.9</v>
      </c>
      <c r="K199" s="43" t="s">
        <v>48</v>
      </c>
      <c r="L199" s="42">
        <v>4.0599999999999996</v>
      </c>
    </row>
    <row r="200" spans="1:12" ht="15" x14ac:dyDescent="0.25">
      <c r="A200" s="23"/>
      <c r="B200" s="15"/>
      <c r="C200" s="11"/>
      <c r="D200" s="7" t="s">
        <v>23</v>
      </c>
      <c r="E200" s="53" t="s">
        <v>118</v>
      </c>
      <c r="F200" s="68">
        <v>150</v>
      </c>
      <c r="G200" s="68">
        <v>0.6</v>
      </c>
      <c r="H200" s="68">
        <v>0</v>
      </c>
      <c r="I200" s="69">
        <v>16.95</v>
      </c>
      <c r="J200" s="68">
        <v>70.5</v>
      </c>
      <c r="K200" s="57">
        <v>24</v>
      </c>
      <c r="L200" s="42">
        <v>36</v>
      </c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4"/>
      <c r="B203" s="17"/>
      <c r="C203" s="8"/>
      <c r="D203" s="18" t="s">
        <v>32</v>
      </c>
      <c r="E203" s="9"/>
      <c r="F203" s="19">
        <f>SUM(F196:F202)</f>
        <v>660</v>
      </c>
      <c r="G203" s="19">
        <f t="shared" ref="G203:J203" si="94">SUM(G196:G202)</f>
        <v>12.68</v>
      </c>
      <c r="H203" s="19">
        <f t="shared" si="94"/>
        <v>5.83</v>
      </c>
      <c r="I203" s="19">
        <f t="shared" si="94"/>
        <v>107.33</v>
      </c>
      <c r="J203" s="19">
        <f t="shared" si="94"/>
        <v>532.98</v>
      </c>
      <c r="K203" s="25"/>
      <c r="L203" s="19">
        <f t="shared" ref="L203" si="95">SUM(L196:L202)</f>
        <v>113.62</v>
      </c>
    </row>
    <row r="204" spans="1:12" ht="15" x14ac:dyDescent="0.25">
      <c r="A204" s="26">
        <f>A196</f>
        <v>3</v>
      </c>
      <c r="B204" s="13">
        <f>B196</f>
        <v>1</v>
      </c>
      <c r="C204" s="10" t="s">
        <v>24</v>
      </c>
      <c r="D204" s="7" t="s">
        <v>25</v>
      </c>
      <c r="E204" s="53" t="s">
        <v>106</v>
      </c>
      <c r="F204" s="68">
        <v>60</v>
      </c>
      <c r="G204" s="68">
        <v>1.2</v>
      </c>
      <c r="H204" s="68">
        <v>5.4</v>
      </c>
      <c r="I204" s="69">
        <v>5.16</v>
      </c>
      <c r="J204" s="68">
        <v>73.2</v>
      </c>
      <c r="K204" s="57">
        <v>135</v>
      </c>
      <c r="L204" s="42">
        <v>11.52</v>
      </c>
    </row>
    <row r="205" spans="1:12" ht="15" x14ac:dyDescent="0.25">
      <c r="A205" s="23"/>
      <c r="B205" s="15"/>
      <c r="C205" s="11"/>
      <c r="D205" s="7" t="s">
        <v>26</v>
      </c>
      <c r="E205" s="51" t="s">
        <v>113</v>
      </c>
      <c r="F205" s="62">
        <v>200</v>
      </c>
      <c r="G205" s="62">
        <v>6.2</v>
      </c>
      <c r="H205" s="62">
        <v>6.38</v>
      </c>
      <c r="I205" s="63">
        <v>12.02</v>
      </c>
      <c r="J205" s="62">
        <v>131.11000000000001</v>
      </c>
      <c r="K205" s="58">
        <v>33</v>
      </c>
      <c r="L205" s="42">
        <v>17.100000000000001</v>
      </c>
    </row>
    <row r="206" spans="1:12" ht="15" x14ac:dyDescent="0.25">
      <c r="A206" s="23"/>
      <c r="B206" s="15"/>
      <c r="C206" s="11"/>
      <c r="D206" s="7" t="s">
        <v>27</v>
      </c>
      <c r="E206" s="51" t="s">
        <v>58</v>
      </c>
      <c r="F206" s="62">
        <v>90</v>
      </c>
      <c r="G206" s="62">
        <v>14.84</v>
      </c>
      <c r="H206" s="62">
        <v>12.69</v>
      </c>
      <c r="I206" s="63">
        <v>4.46</v>
      </c>
      <c r="J206" s="62">
        <v>191.87</v>
      </c>
      <c r="K206" s="58">
        <v>80</v>
      </c>
      <c r="L206" s="42">
        <v>34.94</v>
      </c>
    </row>
    <row r="207" spans="1:12" ht="15" x14ac:dyDescent="0.25">
      <c r="A207" s="23"/>
      <c r="B207" s="15"/>
      <c r="C207" s="11"/>
      <c r="D207" s="7" t="s">
        <v>28</v>
      </c>
      <c r="E207" s="51" t="s">
        <v>68</v>
      </c>
      <c r="F207" s="62">
        <v>150</v>
      </c>
      <c r="G207" s="62">
        <v>7.26</v>
      </c>
      <c r="H207" s="62">
        <v>4.96</v>
      </c>
      <c r="I207" s="63">
        <v>31.76</v>
      </c>
      <c r="J207" s="62">
        <v>198.84</v>
      </c>
      <c r="K207" s="58">
        <v>209</v>
      </c>
      <c r="L207" s="42">
        <v>5.69</v>
      </c>
    </row>
    <row r="208" spans="1:12" ht="15" x14ac:dyDescent="0.25">
      <c r="A208" s="23"/>
      <c r="B208" s="15"/>
      <c r="C208" s="11"/>
      <c r="D208" s="7" t="s">
        <v>29</v>
      </c>
      <c r="E208" s="51" t="s">
        <v>42</v>
      </c>
      <c r="F208" s="62">
        <v>200</v>
      </c>
      <c r="G208" s="62">
        <v>0.37</v>
      </c>
      <c r="H208" s="62">
        <v>0</v>
      </c>
      <c r="I208" s="63">
        <v>14.85</v>
      </c>
      <c r="J208" s="62">
        <v>59.48</v>
      </c>
      <c r="K208" s="58">
        <v>98</v>
      </c>
      <c r="L208" s="42">
        <v>4.13</v>
      </c>
    </row>
    <row r="209" spans="1:12" ht="15" x14ac:dyDescent="0.25">
      <c r="A209" s="23"/>
      <c r="B209" s="15"/>
      <c r="C209" s="11"/>
      <c r="D209" s="7" t="s">
        <v>30</v>
      </c>
      <c r="E209" s="51" t="s">
        <v>43</v>
      </c>
      <c r="F209" s="62">
        <v>30</v>
      </c>
      <c r="G209" s="62">
        <v>2.2799999999999998</v>
      </c>
      <c r="H209" s="62">
        <v>0.24</v>
      </c>
      <c r="I209" s="63">
        <v>14.76</v>
      </c>
      <c r="J209" s="62">
        <v>70.5</v>
      </c>
      <c r="K209" s="58">
        <v>119</v>
      </c>
      <c r="L209" s="42">
        <v>1.93</v>
      </c>
    </row>
    <row r="210" spans="1:12" ht="15" x14ac:dyDescent="0.25">
      <c r="A210" s="23"/>
      <c r="B210" s="15"/>
      <c r="C210" s="11"/>
      <c r="D210" s="7" t="s">
        <v>31</v>
      </c>
      <c r="E210" s="51" t="s">
        <v>44</v>
      </c>
      <c r="F210" s="62">
        <v>25</v>
      </c>
      <c r="G210" s="62">
        <v>1.65</v>
      </c>
      <c r="H210" s="62">
        <v>0.3</v>
      </c>
      <c r="I210" s="63">
        <v>10.050000000000001</v>
      </c>
      <c r="J210" s="62">
        <v>49.5</v>
      </c>
      <c r="K210" s="58">
        <v>120</v>
      </c>
      <c r="L210" s="42">
        <v>1.61</v>
      </c>
    </row>
    <row r="211" spans="1:12" ht="15" x14ac:dyDescent="0.25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4"/>
      <c r="B213" s="17"/>
      <c r="C213" s="8"/>
      <c r="D213" s="18" t="s">
        <v>32</v>
      </c>
      <c r="E213" s="9"/>
      <c r="F213" s="19">
        <f>SUM(F204:F212)</f>
        <v>755</v>
      </c>
      <c r="G213" s="19">
        <f t="shared" ref="G213:J213" si="96">SUM(G204:G212)</f>
        <v>33.799999999999997</v>
      </c>
      <c r="H213" s="19">
        <f t="shared" si="96"/>
        <v>29.97</v>
      </c>
      <c r="I213" s="19">
        <f t="shared" si="96"/>
        <v>93.06</v>
      </c>
      <c r="J213" s="19">
        <f t="shared" si="96"/>
        <v>774.5</v>
      </c>
      <c r="K213" s="25"/>
      <c r="L213" s="19">
        <f t="shared" ref="L213" si="97">SUM(L204:L212)</f>
        <v>76.92</v>
      </c>
    </row>
    <row r="214" spans="1:12" ht="15.75" thickBot="1" x14ac:dyDescent="0.25">
      <c r="A214" s="29">
        <f>A196</f>
        <v>3</v>
      </c>
      <c r="B214" s="30">
        <f>B196</f>
        <v>1</v>
      </c>
      <c r="C214" s="99" t="s">
        <v>4</v>
      </c>
      <c r="D214" s="100"/>
      <c r="E214" s="31"/>
      <c r="F214" s="32">
        <f>F203+F213</f>
        <v>1415</v>
      </c>
      <c r="G214" s="32">
        <f t="shared" ref="G214:J214" si="98">G203+G213</f>
        <v>46.48</v>
      </c>
      <c r="H214" s="32">
        <f t="shared" si="98"/>
        <v>35.799999999999997</v>
      </c>
      <c r="I214" s="32">
        <f t="shared" si="98"/>
        <v>200.39</v>
      </c>
      <c r="J214" s="32">
        <f t="shared" si="98"/>
        <v>1307.48</v>
      </c>
      <c r="K214" s="32"/>
      <c r="L214" s="32">
        <f t="shared" ref="L214" si="99">L203+L213</f>
        <v>190.54000000000002</v>
      </c>
    </row>
    <row r="215" spans="1:12" ht="15" x14ac:dyDescent="0.25">
      <c r="A215" s="14">
        <v>3</v>
      </c>
      <c r="B215" s="15">
        <v>2</v>
      </c>
      <c r="C215" s="22" t="s">
        <v>20</v>
      </c>
      <c r="D215" s="5" t="s">
        <v>21</v>
      </c>
      <c r="E215" s="50" t="s">
        <v>67</v>
      </c>
      <c r="F215" s="39">
        <v>90</v>
      </c>
      <c r="G215" s="64">
        <v>18.13</v>
      </c>
      <c r="H215" s="64">
        <v>17.05</v>
      </c>
      <c r="I215" s="65">
        <v>3.69</v>
      </c>
      <c r="J215" s="64">
        <v>240.96</v>
      </c>
      <c r="K215" s="40">
        <v>89</v>
      </c>
      <c r="L215" s="39">
        <v>35.85</v>
      </c>
    </row>
    <row r="216" spans="1:12" ht="15" x14ac:dyDescent="0.25">
      <c r="A216" s="14"/>
      <c r="B216" s="15"/>
      <c r="C216" s="11"/>
      <c r="D216" s="6"/>
      <c r="E216" s="53" t="s">
        <v>84</v>
      </c>
      <c r="F216" s="42">
        <v>150</v>
      </c>
      <c r="G216" s="68">
        <v>3.31</v>
      </c>
      <c r="H216" s="68">
        <v>5.56</v>
      </c>
      <c r="I216" s="69">
        <v>25.99</v>
      </c>
      <c r="J216" s="68">
        <v>167.07</v>
      </c>
      <c r="K216" s="43">
        <v>52</v>
      </c>
      <c r="L216" s="42">
        <v>5.69</v>
      </c>
    </row>
    <row r="217" spans="1:12" ht="15" x14ac:dyDescent="0.25">
      <c r="A217" s="14"/>
      <c r="B217" s="15"/>
      <c r="C217" s="11"/>
      <c r="D217" s="95" t="s">
        <v>29</v>
      </c>
      <c r="E217" s="51" t="s">
        <v>149</v>
      </c>
      <c r="F217" s="62">
        <v>200</v>
      </c>
      <c r="G217" s="97">
        <v>0</v>
      </c>
      <c r="H217" s="62">
        <v>0</v>
      </c>
      <c r="I217" s="62">
        <v>14.4</v>
      </c>
      <c r="J217" s="62">
        <v>58.4</v>
      </c>
      <c r="K217" s="96">
        <v>104</v>
      </c>
      <c r="L217" s="42">
        <v>7.75</v>
      </c>
    </row>
    <row r="218" spans="1:12" ht="15" x14ac:dyDescent="0.25">
      <c r="A218" s="14"/>
      <c r="B218" s="15"/>
      <c r="C218" s="11"/>
      <c r="D218" s="7" t="s">
        <v>22</v>
      </c>
      <c r="E218" s="51" t="s">
        <v>52</v>
      </c>
      <c r="F218" s="42">
        <v>50</v>
      </c>
      <c r="G218" s="42">
        <v>3.6</v>
      </c>
      <c r="H218" s="42">
        <v>0.48</v>
      </c>
      <c r="I218" s="42">
        <v>22.8</v>
      </c>
      <c r="J218" s="42">
        <v>110.1</v>
      </c>
      <c r="K218" s="43" t="s">
        <v>48</v>
      </c>
      <c r="L218" s="42">
        <v>3.35</v>
      </c>
    </row>
    <row r="219" spans="1:12" ht="15" x14ac:dyDescent="0.25">
      <c r="A219" s="14"/>
      <c r="B219" s="15"/>
      <c r="C219" s="11"/>
      <c r="D219" s="7" t="s">
        <v>25</v>
      </c>
      <c r="E219" s="41" t="s">
        <v>141</v>
      </c>
      <c r="F219" s="42">
        <v>60</v>
      </c>
      <c r="G219" s="42">
        <v>0.66</v>
      </c>
      <c r="H219" s="42">
        <v>0.12</v>
      </c>
      <c r="I219" s="42">
        <v>2.2799999999999998</v>
      </c>
      <c r="J219" s="42">
        <v>14.4</v>
      </c>
      <c r="K219" s="43">
        <v>29</v>
      </c>
      <c r="L219" s="42">
        <v>11.73</v>
      </c>
    </row>
    <row r="220" spans="1:12" ht="15" x14ac:dyDescent="0.25">
      <c r="A220" s="14"/>
      <c r="B220" s="15"/>
      <c r="C220" s="11"/>
      <c r="D220" s="6"/>
      <c r="E220" s="52"/>
      <c r="F220" s="42"/>
      <c r="G220" s="66"/>
      <c r="H220" s="66"/>
      <c r="I220" s="67"/>
      <c r="J220" s="42"/>
      <c r="K220" s="43"/>
      <c r="L220" s="42"/>
    </row>
    <row r="221" spans="1:12" ht="15" x14ac:dyDescent="0.25">
      <c r="A221" s="14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16"/>
      <c r="B222" s="17"/>
      <c r="C222" s="8"/>
      <c r="D222" s="18" t="s">
        <v>32</v>
      </c>
      <c r="E222" s="9"/>
      <c r="F222" s="19">
        <f>SUM(F215:F221)</f>
        <v>550</v>
      </c>
      <c r="G222" s="19">
        <f t="shared" ref="G222:J222" si="100">SUM(G215:G221)</f>
        <v>25.7</v>
      </c>
      <c r="H222" s="19">
        <f t="shared" si="100"/>
        <v>23.21</v>
      </c>
      <c r="I222" s="19">
        <f t="shared" si="100"/>
        <v>69.16</v>
      </c>
      <c r="J222" s="19">
        <f t="shared" si="100"/>
        <v>590.92999999999995</v>
      </c>
      <c r="K222" s="25"/>
      <c r="L222" s="19">
        <f t="shared" ref="L222" si="101">SUM(L215:L221)</f>
        <v>64.37</v>
      </c>
    </row>
    <row r="223" spans="1:12" ht="15" x14ac:dyDescent="0.25">
      <c r="A223" s="13">
        <f>A215</f>
        <v>3</v>
      </c>
      <c r="B223" s="13">
        <f>B215</f>
        <v>2</v>
      </c>
      <c r="C223" s="10" t="s">
        <v>24</v>
      </c>
      <c r="D223" s="7" t="s">
        <v>23</v>
      </c>
      <c r="E223" s="53" t="s">
        <v>56</v>
      </c>
      <c r="F223" s="68">
        <v>150</v>
      </c>
      <c r="G223" s="68">
        <v>0.6</v>
      </c>
      <c r="H223" s="68">
        <v>0.6</v>
      </c>
      <c r="I223" s="69">
        <v>14.7</v>
      </c>
      <c r="J223" s="68">
        <v>70.5</v>
      </c>
      <c r="K223" s="57">
        <v>24</v>
      </c>
      <c r="L223" s="42">
        <v>20.85</v>
      </c>
    </row>
    <row r="224" spans="1:12" ht="15" x14ac:dyDescent="0.25">
      <c r="A224" s="14"/>
      <c r="B224" s="15"/>
      <c r="C224" s="11"/>
      <c r="D224" s="7" t="s">
        <v>26</v>
      </c>
      <c r="E224" s="51" t="s">
        <v>132</v>
      </c>
      <c r="F224" s="62">
        <v>200</v>
      </c>
      <c r="G224" s="62">
        <v>9.19</v>
      </c>
      <c r="H224" s="62">
        <v>5.64</v>
      </c>
      <c r="I224" s="63">
        <v>13.63</v>
      </c>
      <c r="J224" s="62">
        <v>141.18</v>
      </c>
      <c r="K224" s="58">
        <v>34</v>
      </c>
      <c r="L224" s="42">
        <v>12.31</v>
      </c>
    </row>
    <row r="225" spans="1:12" ht="15" x14ac:dyDescent="0.25">
      <c r="A225" s="14"/>
      <c r="B225" s="15"/>
      <c r="C225" s="11"/>
      <c r="D225" s="7" t="s">
        <v>27</v>
      </c>
      <c r="E225" s="51" t="s">
        <v>78</v>
      </c>
      <c r="F225" s="62">
        <v>90</v>
      </c>
      <c r="G225" s="62">
        <v>20.170000000000002</v>
      </c>
      <c r="H225" s="62">
        <v>20.309999999999999</v>
      </c>
      <c r="I225" s="63">
        <v>2.09</v>
      </c>
      <c r="J225" s="62">
        <v>274</v>
      </c>
      <c r="K225" s="58">
        <v>240</v>
      </c>
      <c r="L225" s="42">
        <v>48.36</v>
      </c>
    </row>
    <row r="226" spans="1:12" ht="15" x14ac:dyDescent="0.25">
      <c r="A226" s="14"/>
      <c r="B226" s="15"/>
      <c r="C226" s="11"/>
      <c r="D226" s="7" t="s">
        <v>28</v>
      </c>
      <c r="E226" s="51" t="s">
        <v>54</v>
      </c>
      <c r="F226" s="62">
        <v>150</v>
      </c>
      <c r="G226" s="62">
        <v>6.76</v>
      </c>
      <c r="H226" s="62">
        <v>3.93</v>
      </c>
      <c r="I226" s="63">
        <v>41.29</v>
      </c>
      <c r="J226" s="62">
        <v>227.48</v>
      </c>
      <c r="K226" s="58">
        <v>65</v>
      </c>
      <c r="L226" s="42">
        <v>6.65</v>
      </c>
    </row>
    <row r="227" spans="1:12" ht="15" x14ac:dyDescent="0.25">
      <c r="A227" s="14"/>
      <c r="B227" s="15"/>
      <c r="C227" s="11"/>
      <c r="D227" s="7" t="s">
        <v>29</v>
      </c>
      <c r="E227" s="51" t="s">
        <v>50</v>
      </c>
      <c r="F227" s="62">
        <v>200</v>
      </c>
      <c r="G227" s="62">
        <v>0.25</v>
      </c>
      <c r="H227" s="62">
        <v>0</v>
      </c>
      <c r="I227" s="63">
        <v>12.73</v>
      </c>
      <c r="J227" s="62">
        <v>51.3</v>
      </c>
      <c r="K227" s="58">
        <v>219</v>
      </c>
      <c r="L227" s="42">
        <v>7.6</v>
      </c>
    </row>
    <row r="228" spans="1:12" ht="15" x14ac:dyDescent="0.25">
      <c r="A228" s="14"/>
      <c r="B228" s="15"/>
      <c r="C228" s="11"/>
      <c r="D228" s="7" t="s">
        <v>30</v>
      </c>
      <c r="E228" s="51" t="s">
        <v>43</v>
      </c>
      <c r="F228" s="62">
        <v>20</v>
      </c>
      <c r="G228" s="62">
        <v>1.4</v>
      </c>
      <c r="H228" s="62">
        <v>0.14000000000000001</v>
      </c>
      <c r="I228" s="63">
        <v>8.8000000000000007</v>
      </c>
      <c r="J228" s="62">
        <v>48</v>
      </c>
      <c r="K228" s="58">
        <v>119</v>
      </c>
      <c r="L228" s="42">
        <v>1.29</v>
      </c>
    </row>
    <row r="229" spans="1:12" ht="15" x14ac:dyDescent="0.25">
      <c r="A229" s="14"/>
      <c r="B229" s="15"/>
      <c r="C229" s="11"/>
      <c r="D229" s="7" t="s">
        <v>31</v>
      </c>
      <c r="E229" s="51" t="s">
        <v>44</v>
      </c>
      <c r="F229" s="62">
        <v>20</v>
      </c>
      <c r="G229" s="62">
        <v>1.1399999999999999</v>
      </c>
      <c r="H229" s="62">
        <v>0.22</v>
      </c>
      <c r="I229" s="63">
        <v>7.44</v>
      </c>
      <c r="J229" s="62">
        <v>39.6</v>
      </c>
      <c r="K229" s="58">
        <v>120</v>
      </c>
      <c r="L229" s="42">
        <v>1.42</v>
      </c>
    </row>
    <row r="230" spans="1:12" ht="15" x14ac:dyDescent="0.25">
      <c r="A230" s="14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14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16"/>
      <c r="B232" s="17"/>
      <c r="C232" s="8"/>
      <c r="D232" s="18" t="s">
        <v>32</v>
      </c>
      <c r="E232" s="9"/>
      <c r="F232" s="19">
        <f>SUM(F223:F231)</f>
        <v>830</v>
      </c>
      <c r="G232" s="19">
        <f t="shared" ref="G232:J232" si="102">SUM(G223:G231)</f>
        <v>39.51</v>
      </c>
      <c r="H232" s="19">
        <f t="shared" si="102"/>
        <v>30.839999999999996</v>
      </c>
      <c r="I232" s="19">
        <f t="shared" si="102"/>
        <v>100.67999999999999</v>
      </c>
      <c r="J232" s="19">
        <f t="shared" si="102"/>
        <v>852.06</v>
      </c>
      <c r="K232" s="25"/>
      <c r="L232" s="19">
        <f t="shared" ref="L232" si="103">SUM(L223:L231)</f>
        <v>98.480000000000018</v>
      </c>
    </row>
    <row r="233" spans="1:12" ht="15.75" customHeight="1" thickBot="1" x14ac:dyDescent="0.25">
      <c r="A233" s="33">
        <f>A215</f>
        <v>3</v>
      </c>
      <c r="B233" s="33">
        <f>B215</f>
        <v>2</v>
      </c>
      <c r="C233" s="99" t="s">
        <v>4</v>
      </c>
      <c r="D233" s="100"/>
      <c r="E233" s="31"/>
      <c r="F233" s="32">
        <f>F222+F232</f>
        <v>1380</v>
      </c>
      <c r="G233" s="32">
        <f t="shared" ref="G233:J233" si="104">G222+G232</f>
        <v>65.209999999999994</v>
      </c>
      <c r="H233" s="32">
        <f t="shared" si="104"/>
        <v>54.05</v>
      </c>
      <c r="I233" s="32">
        <f t="shared" si="104"/>
        <v>169.83999999999997</v>
      </c>
      <c r="J233" s="32">
        <f t="shared" si="104"/>
        <v>1442.9899999999998</v>
      </c>
      <c r="K233" s="32"/>
      <c r="L233" s="32">
        <f t="shared" ref="L233" si="105">L222+L232</f>
        <v>162.85000000000002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50" t="s">
        <v>133</v>
      </c>
      <c r="F234" s="39">
        <v>150</v>
      </c>
      <c r="G234" s="64">
        <v>25.71</v>
      </c>
      <c r="H234" s="64">
        <v>11.96</v>
      </c>
      <c r="I234" s="65">
        <v>32.299999999999997</v>
      </c>
      <c r="J234" s="64">
        <v>342.12</v>
      </c>
      <c r="K234" s="40">
        <v>69</v>
      </c>
      <c r="L234" s="39">
        <v>51.5</v>
      </c>
    </row>
    <row r="235" spans="1:12" ht="15" x14ac:dyDescent="0.25">
      <c r="A235" s="23"/>
      <c r="B235" s="15"/>
      <c r="C235" s="11"/>
      <c r="D235" s="6" t="s">
        <v>25</v>
      </c>
      <c r="E235" s="53" t="s">
        <v>82</v>
      </c>
      <c r="F235" s="42">
        <v>60</v>
      </c>
      <c r="G235" s="68">
        <v>4.84</v>
      </c>
      <c r="H235" s="68">
        <v>4.43</v>
      </c>
      <c r="I235" s="69">
        <v>9.8699999999999992</v>
      </c>
      <c r="J235" s="68">
        <v>99.54</v>
      </c>
      <c r="K235" s="43">
        <v>197</v>
      </c>
      <c r="L235" s="42">
        <v>19.13</v>
      </c>
    </row>
    <row r="236" spans="1:12" ht="15" x14ac:dyDescent="0.25">
      <c r="A236" s="23"/>
      <c r="B236" s="15"/>
      <c r="C236" s="11"/>
      <c r="D236" s="7" t="s">
        <v>29</v>
      </c>
      <c r="E236" s="51" t="s">
        <v>38</v>
      </c>
      <c r="F236" s="42">
        <v>200</v>
      </c>
      <c r="G236" s="62">
        <v>0.04</v>
      </c>
      <c r="H236" s="62">
        <v>0</v>
      </c>
      <c r="I236" s="63">
        <v>7.4</v>
      </c>
      <c r="J236" s="62">
        <v>30.26</v>
      </c>
      <c r="K236" s="43">
        <v>113</v>
      </c>
      <c r="L236" s="42">
        <v>2.2999999999999998</v>
      </c>
    </row>
    <row r="237" spans="1:12" ht="15" x14ac:dyDescent="0.25">
      <c r="A237" s="23"/>
      <c r="B237" s="15"/>
      <c r="C237" s="11"/>
      <c r="D237" s="7" t="s">
        <v>22</v>
      </c>
      <c r="E237" s="41" t="s">
        <v>93</v>
      </c>
      <c r="F237" s="42">
        <v>20</v>
      </c>
      <c r="G237" s="42">
        <v>1.5</v>
      </c>
      <c r="H237" s="42">
        <v>0.57999999999999996</v>
      </c>
      <c r="I237" s="42">
        <v>9.9600000000000009</v>
      </c>
      <c r="J237" s="42">
        <v>52.4</v>
      </c>
      <c r="K237" s="43">
        <v>121</v>
      </c>
      <c r="L237" s="42">
        <v>2.93</v>
      </c>
    </row>
    <row r="238" spans="1:12" ht="15" x14ac:dyDescent="0.25">
      <c r="A238" s="23"/>
      <c r="B238" s="15"/>
      <c r="C238" s="11"/>
      <c r="D238" s="7" t="s">
        <v>23</v>
      </c>
      <c r="E238" s="53" t="s">
        <v>56</v>
      </c>
      <c r="F238" s="68">
        <v>150</v>
      </c>
      <c r="G238" s="68">
        <v>0.6</v>
      </c>
      <c r="H238" s="68">
        <v>0.6</v>
      </c>
      <c r="I238" s="69">
        <v>14.7</v>
      </c>
      <c r="J238" s="68">
        <v>70.5</v>
      </c>
      <c r="K238" s="57">
        <v>24</v>
      </c>
      <c r="L238" s="42">
        <v>20.85</v>
      </c>
    </row>
    <row r="239" spans="1:12" ht="15" x14ac:dyDescent="0.25">
      <c r="A239" s="23"/>
      <c r="B239" s="15"/>
      <c r="C239" s="11"/>
      <c r="D239" s="6"/>
      <c r="E239" s="41"/>
      <c r="F239" s="42"/>
      <c r="G239" s="42"/>
      <c r="H239" s="42"/>
      <c r="I239" s="42"/>
      <c r="J239" s="42"/>
      <c r="K239" s="43"/>
      <c r="L239" s="42"/>
    </row>
    <row r="240" spans="1:12" ht="15" x14ac:dyDescent="0.25">
      <c r="A240" s="23"/>
      <c r="B240" s="15"/>
      <c r="C240" s="11"/>
      <c r="D240" s="6"/>
      <c r="E240" s="41"/>
      <c r="F240" s="42"/>
      <c r="G240" s="42"/>
      <c r="H240" s="42"/>
      <c r="I240" s="42"/>
      <c r="J240" s="42"/>
      <c r="K240" s="43"/>
      <c r="L240" s="42"/>
    </row>
    <row r="241" spans="1:12" ht="15" x14ac:dyDescent="0.25">
      <c r="A241" s="24"/>
      <c r="B241" s="17"/>
      <c r="C241" s="8"/>
      <c r="D241" s="18" t="s">
        <v>32</v>
      </c>
      <c r="E241" s="9"/>
      <c r="F241" s="19">
        <f>SUM(F234:F240)</f>
        <v>580</v>
      </c>
      <c r="G241" s="19">
        <f t="shared" ref="G241:J241" si="106">SUM(G234:G240)</f>
        <v>32.690000000000005</v>
      </c>
      <c r="H241" s="19">
        <f t="shared" si="106"/>
        <v>17.57</v>
      </c>
      <c r="I241" s="19">
        <f t="shared" si="106"/>
        <v>74.22999999999999</v>
      </c>
      <c r="J241" s="19">
        <f t="shared" si="106"/>
        <v>594.82000000000005</v>
      </c>
      <c r="K241" s="25"/>
      <c r="L241" s="19">
        <f t="shared" ref="L241" si="107">SUM(L234:L240)</f>
        <v>96.710000000000008</v>
      </c>
    </row>
    <row r="242" spans="1:12" ht="15" x14ac:dyDescent="0.25">
      <c r="A242" s="26">
        <f>A234</f>
        <v>3</v>
      </c>
      <c r="B242" s="13">
        <f>B234</f>
        <v>3</v>
      </c>
      <c r="C242" s="10" t="s">
        <v>24</v>
      </c>
      <c r="D242" s="7" t="s">
        <v>25</v>
      </c>
      <c r="E242" s="53" t="s">
        <v>117</v>
      </c>
      <c r="F242" s="68">
        <v>60</v>
      </c>
      <c r="G242" s="68">
        <v>1.24</v>
      </c>
      <c r="H242" s="68">
        <v>0.21</v>
      </c>
      <c r="I242" s="69">
        <v>6.12</v>
      </c>
      <c r="J242" s="68">
        <v>31.32</v>
      </c>
      <c r="K242" s="57">
        <v>133</v>
      </c>
      <c r="L242" s="71">
        <v>17.86</v>
      </c>
    </row>
    <row r="243" spans="1:12" ht="15" x14ac:dyDescent="0.25">
      <c r="A243" s="23"/>
      <c r="B243" s="15"/>
      <c r="C243" s="11"/>
      <c r="D243" s="7" t="s">
        <v>26</v>
      </c>
      <c r="E243" s="51" t="s">
        <v>134</v>
      </c>
      <c r="F243" s="62">
        <v>200</v>
      </c>
      <c r="G243" s="62">
        <v>4.91</v>
      </c>
      <c r="H243" s="62">
        <v>9.9600000000000009</v>
      </c>
      <c r="I243" s="63">
        <v>9.02</v>
      </c>
      <c r="J243" s="62">
        <v>146.41</v>
      </c>
      <c r="K243" s="58">
        <v>35</v>
      </c>
      <c r="L243" s="71">
        <v>15.03</v>
      </c>
    </row>
    <row r="244" spans="1:12" ht="15" x14ac:dyDescent="0.25">
      <c r="A244" s="23"/>
      <c r="B244" s="15"/>
      <c r="C244" s="11"/>
      <c r="D244" s="7" t="s">
        <v>27</v>
      </c>
      <c r="E244" s="51" t="s">
        <v>135</v>
      </c>
      <c r="F244" s="62">
        <v>90</v>
      </c>
      <c r="G244" s="62">
        <v>19.52</v>
      </c>
      <c r="H244" s="62">
        <v>10.17</v>
      </c>
      <c r="I244" s="63">
        <v>5.89</v>
      </c>
      <c r="J244" s="62">
        <v>193.12</v>
      </c>
      <c r="K244" s="58">
        <v>148</v>
      </c>
      <c r="L244" s="71">
        <v>48.71</v>
      </c>
    </row>
    <row r="245" spans="1:12" ht="15" x14ac:dyDescent="0.25">
      <c r="A245" s="23"/>
      <c r="B245" s="15"/>
      <c r="C245" s="11"/>
      <c r="D245" s="7" t="s">
        <v>28</v>
      </c>
      <c r="E245" s="51" t="s">
        <v>72</v>
      </c>
      <c r="F245" s="62">
        <v>150</v>
      </c>
      <c r="G245" s="62">
        <v>3.28</v>
      </c>
      <c r="H245" s="62">
        <v>7.81</v>
      </c>
      <c r="I245" s="63">
        <v>21.57</v>
      </c>
      <c r="J245" s="62">
        <v>170.22</v>
      </c>
      <c r="K245" s="58">
        <v>50</v>
      </c>
      <c r="L245" s="71">
        <v>17.850000000000001</v>
      </c>
    </row>
    <row r="246" spans="1:12" ht="15" x14ac:dyDescent="0.25">
      <c r="A246" s="23"/>
      <c r="B246" s="15"/>
      <c r="C246" s="11"/>
      <c r="D246" s="7" t="s">
        <v>29</v>
      </c>
      <c r="E246" s="51" t="s">
        <v>57</v>
      </c>
      <c r="F246" s="62">
        <v>200</v>
      </c>
      <c r="G246" s="62">
        <v>0.6</v>
      </c>
      <c r="H246" s="62">
        <v>0.2</v>
      </c>
      <c r="I246" s="63">
        <v>23.6</v>
      </c>
      <c r="J246" s="62">
        <v>104</v>
      </c>
      <c r="K246" s="58">
        <v>107</v>
      </c>
      <c r="L246" s="71">
        <v>10.4</v>
      </c>
    </row>
    <row r="247" spans="1:12" ht="15" x14ac:dyDescent="0.25">
      <c r="A247" s="23"/>
      <c r="B247" s="15"/>
      <c r="C247" s="11"/>
      <c r="D247" s="7" t="s">
        <v>30</v>
      </c>
      <c r="E247" s="51" t="s">
        <v>43</v>
      </c>
      <c r="F247" s="62">
        <v>20</v>
      </c>
      <c r="G247" s="62">
        <v>1.52</v>
      </c>
      <c r="H247" s="62">
        <v>0.16</v>
      </c>
      <c r="I247" s="63">
        <v>9.84</v>
      </c>
      <c r="J247" s="62">
        <v>47</v>
      </c>
      <c r="K247" s="58">
        <v>119</v>
      </c>
      <c r="L247" s="71">
        <v>1.29</v>
      </c>
    </row>
    <row r="248" spans="1:12" ht="15" x14ac:dyDescent="0.25">
      <c r="A248" s="23"/>
      <c r="B248" s="15"/>
      <c r="C248" s="11"/>
      <c r="D248" s="7" t="s">
        <v>31</v>
      </c>
      <c r="E248" s="51" t="s">
        <v>44</v>
      </c>
      <c r="F248" s="62">
        <v>20</v>
      </c>
      <c r="G248" s="62">
        <v>1.32</v>
      </c>
      <c r="H248" s="62">
        <v>0.24</v>
      </c>
      <c r="I248" s="63">
        <v>8.0399999999999991</v>
      </c>
      <c r="J248" s="62">
        <v>39.6</v>
      </c>
      <c r="K248" s="58">
        <v>120</v>
      </c>
      <c r="L248" s="71">
        <v>1.42</v>
      </c>
    </row>
    <row r="249" spans="1:12" ht="15" x14ac:dyDescent="0.25">
      <c r="A249" s="23"/>
      <c r="B249" s="15"/>
      <c r="C249" s="11"/>
      <c r="D249" s="6"/>
      <c r="E249" s="41"/>
      <c r="F249" s="42"/>
      <c r="G249" s="42"/>
      <c r="H249" s="42"/>
      <c r="I249" s="42"/>
      <c r="J249" s="42"/>
      <c r="K249" s="43"/>
      <c r="L249" s="42"/>
    </row>
    <row r="250" spans="1:12" ht="15" x14ac:dyDescent="0.25">
      <c r="A250" s="23"/>
      <c r="B250" s="15"/>
      <c r="C250" s="11"/>
      <c r="D250" s="6"/>
      <c r="E250" s="41"/>
      <c r="F250" s="42"/>
      <c r="G250" s="42"/>
      <c r="H250" s="42"/>
      <c r="I250" s="42"/>
      <c r="J250" s="42"/>
      <c r="K250" s="43"/>
      <c r="L250" s="42"/>
    </row>
    <row r="251" spans="1:12" ht="15" x14ac:dyDescent="0.25">
      <c r="A251" s="24"/>
      <c r="B251" s="17"/>
      <c r="C251" s="8"/>
      <c r="D251" s="18" t="s">
        <v>32</v>
      </c>
      <c r="E251" s="9"/>
      <c r="F251" s="19">
        <f>SUM(F242:F250)</f>
        <v>740</v>
      </c>
      <c r="G251" s="19">
        <f t="shared" ref="G251:J251" si="108">SUM(G242:G250)</f>
        <v>32.39</v>
      </c>
      <c r="H251" s="19">
        <f t="shared" si="108"/>
        <v>28.75</v>
      </c>
      <c r="I251" s="19">
        <f t="shared" si="108"/>
        <v>84.080000000000013</v>
      </c>
      <c r="J251" s="19">
        <f t="shared" si="108"/>
        <v>731.67000000000007</v>
      </c>
      <c r="K251" s="25"/>
      <c r="L251" s="19">
        <f t="shared" ref="L251" si="109">SUM(L242:L250)</f>
        <v>112.56</v>
      </c>
    </row>
    <row r="252" spans="1:12" ht="15.75" customHeight="1" thickBot="1" x14ac:dyDescent="0.25">
      <c r="A252" s="29">
        <f>A234</f>
        <v>3</v>
      </c>
      <c r="B252" s="30">
        <f>B234</f>
        <v>3</v>
      </c>
      <c r="C252" s="99" t="s">
        <v>4</v>
      </c>
      <c r="D252" s="100"/>
      <c r="E252" s="31"/>
      <c r="F252" s="32">
        <f>F241+F251</f>
        <v>1320</v>
      </c>
      <c r="G252" s="32">
        <f t="shared" ref="G252:J252" si="110">G241+G251</f>
        <v>65.080000000000013</v>
      </c>
      <c r="H252" s="32">
        <f t="shared" si="110"/>
        <v>46.32</v>
      </c>
      <c r="I252" s="32">
        <f t="shared" si="110"/>
        <v>158.31</v>
      </c>
      <c r="J252" s="32">
        <f t="shared" si="110"/>
        <v>1326.4900000000002</v>
      </c>
      <c r="K252" s="32"/>
      <c r="L252" s="32">
        <f t="shared" ref="L252" si="111">L241+L251</f>
        <v>209.27</v>
      </c>
    </row>
    <row r="253" spans="1:12" ht="15" x14ac:dyDescent="0.25">
      <c r="A253" s="20">
        <v>3</v>
      </c>
      <c r="B253" s="21">
        <v>4</v>
      </c>
      <c r="C253" s="22" t="s">
        <v>20</v>
      </c>
      <c r="D253" s="5" t="s">
        <v>21</v>
      </c>
      <c r="E253" s="50" t="s">
        <v>131</v>
      </c>
      <c r="F253" s="39">
        <v>90</v>
      </c>
      <c r="G253" s="64">
        <v>15.77</v>
      </c>
      <c r="H253" s="64">
        <v>13.36</v>
      </c>
      <c r="I253" s="65">
        <v>1.61</v>
      </c>
      <c r="J253" s="39">
        <v>190.47</v>
      </c>
      <c r="K253" s="40">
        <v>177</v>
      </c>
      <c r="L253" s="39">
        <v>35.85</v>
      </c>
    </row>
    <row r="254" spans="1:12" ht="15" x14ac:dyDescent="0.25">
      <c r="A254" s="23"/>
      <c r="B254" s="15"/>
      <c r="C254" s="11"/>
      <c r="D254" s="6"/>
      <c r="E254" s="53" t="s">
        <v>79</v>
      </c>
      <c r="F254" s="42">
        <v>150</v>
      </c>
      <c r="G254" s="68">
        <v>6.76</v>
      </c>
      <c r="H254" s="68">
        <v>3.93</v>
      </c>
      <c r="I254" s="69">
        <v>41.29</v>
      </c>
      <c r="J254" s="42">
        <v>227.48</v>
      </c>
      <c r="K254" s="43">
        <v>64</v>
      </c>
      <c r="L254" s="42">
        <v>7.32</v>
      </c>
    </row>
    <row r="255" spans="1:12" ht="15" x14ac:dyDescent="0.25">
      <c r="A255" s="23"/>
      <c r="B255" s="15"/>
      <c r="C255" s="11"/>
      <c r="D255" s="7" t="s">
        <v>29</v>
      </c>
      <c r="E255" s="51" t="s">
        <v>42</v>
      </c>
      <c r="F255" s="42">
        <v>200</v>
      </c>
      <c r="G255" s="62">
        <v>0.37</v>
      </c>
      <c r="H255" s="62">
        <v>0</v>
      </c>
      <c r="I255" s="63">
        <v>14.85</v>
      </c>
      <c r="J255" s="42">
        <v>59.48</v>
      </c>
      <c r="K255" s="43">
        <v>98</v>
      </c>
      <c r="L255" s="42">
        <v>4.13</v>
      </c>
    </row>
    <row r="256" spans="1:12" ht="15" x14ac:dyDescent="0.25">
      <c r="A256" s="23"/>
      <c r="B256" s="15"/>
      <c r="C256" s="11"/>
      <c r="D256" s="7" t="s">
        <v>22</v>
      </c>
      <c r="E256" s="51" t="s">
        <v>52</v>
      </c>
      <c r="F256" s="42">
        <v>45</v>
      </c>
      <c r="G256" s="42">
        <v>3.22</v>
      </c>
      <c r="H256" s="42">
        <v>0.44</v>
      </c>
      <c r="I256" s="42">
        <v>20.34</v>
      </c>
      <c r="J256" s="42">
        <v>98.35</v>
      </c>
      <c r="K256" s="43" t="s">
        <v>48</v>
      </c>
      <c r="L256" s="42">
        <v>3.03</v>
      </c>
    </row>
    <row r="257" spans="1:12" ht="15" x14ac:dyDescent="0.25">
      <c r="A257" s="23"/>
      <c r="B257" s="15"/>
      <c r="C257" s="11"/>
      <c r="D257" s="7" t="s">
        <v>23</v>
      </c>
      <c r="E257" s="51"/>
      <c r="F257" s="42"/>
      <c r="G257" s="42"/>
      <c r="H257" s="42"/>
      <c r="I257" s="42"/>
      <c r="J257" s="42"/>
      <c r="K257" s="43"/>
      <c r="L257" s="42"/>
    </row>
    <row r="258" spans="1:12" ht="15" x14ac:dyDescent="0.25">
      <c r="A258" s="23"/>
      <c r="B258" s="15"/>
      <c r="C258" s="11"/>
      <c r="D258" s="6" t="s">
        <v>101</v>
      </c>
      <c r="E258" s="52" t="s">
        <v>66</v>
      </c>
      <c r="F258" s="42">
        <v>15</v>
      </c>
      <c r="G258" s="66">
        <v>3.66</v>
      </c>
      <c r="H258" s="66">
        <v>3.54</v>
      </c>
      <c r="I258" s="67">
        <v>0</v>
      </c>
      <c r="J258" s="66">
        <v>55</v>
      </c>
      <c r="K258" s="43">
        <v>1</v>
      </c>
      <c r="L258" s="42">
        <v>9.69</v>
      </c>
    </row>
    <row r="259" spans="1:12" ht="15" x14ac:dyDescent="0.25">
      <c r="A259" s="23"/>
      <c r="B259" s="15"/>
      <c r="C259" s="11"/>
      <c r="D259" s="6"/>
      <c r="E259" s="41"/>
      <c r="F259" s="42"/>
      <c r="G259" s="42"/>
      <c r="H259" s="42"/>
      <c r="I259" s="42"/>
      <c r="J259" s="42"/>
      <c r="K259" s="43"/>
      <c r="L259" s="42"/>
    </row>
    <row r="260" spans="1:12" ht="15" x14ac:dyDescent="0.25">
      <c r="A260" s="24"/>
      <c r="B260" s="17"/>
      <c r="C260" s="8"/>
      <c r="D260" s="18" t="s">
        <v>32</v>
      </c>
      <c r="E260" s="9"/>
      <c r="F260" s="19">
        <f>SUM(F253:F259)</f>
        <v>500</v>
      </c>
      <c r="G260" s="19">
        <f t="shared" ref="G260:J260" si="112">SUM(G253:G259)</f>
        <v>29.78</v>
      </c>
      <c r="H260" s="19">
        <f t="shared" si="112"/>
        <v>21.27</v>
      </c>
      <c r="I260" s="19">
        <f t="shared" si="112"/>
        <v>78.09</v>
      </c>
      <c r="J260" s="19">
        <f t="shared" si="112"/>
        <v>630.78</v>
      </c>
      <c r="K260" s="25"/>
      <c r="L260" s="19">
        <f t="shared" ref="L260" si="113">SUM(L253:L259)</f>
        <v>60.02</v>
      </c>
    </row>
    <row r="261" spans="1:12" ht="15" x14ac:dyDescent="0.25">
      <c r="A261" s="26">
        <f>A253</f>
        <v>3</v>
      </c>
      <c r="B261" s="13">
        <f>B253</f>
        <v>4</v>
      </c>
      <c r="C261" s="10" t="s">
        <v>24</v>
      </c>
      <c r="D261" s="7" t="s">
        <v>23</v>
      </c>
      <c r="E261" s="53" t="s">
        <v>136</v>
      </c>
      <c r="F261" s="68">
        <v>150</v>
      </c>
      <c r="G261" s="68">
        <v>0.6</v>
      </c>
      <c r="H261" s="68">
        <v>0.45</v>
      </c>
      <c r="I261" s="69">
        <v>15.45</v>
      </c>
      <c r="J261" s="68">
        <v>70.5</v>
      </c>
      <c r="K261" s="57">
        <v>25</v>
      </c>
      <c r="L261" s="42">
        <v>36</v>
      </c>
    </row>
    <row r="262" spans="1:12" ht="15" x14ac:dyDescent="0.25">
      <c r="A262" s="23"/>
      <c r="B262" s="15"/>
      <c r="C262" s="11"/>
      <c r="D262" s="7" t="s">
        <v>26</v>
      </c>
      <c r="E262" s="51" t="s">
        <v>61</v>
      </c>
      <c r="F262" s="62">
        <v>200</v>
      </c>
      <c r="G262" s="62">
        <v>5.78</v>
      </c>
      <c r="H262" s="62">
        <v>5.5</v>
      </c>
      <c r="I262" s="63">
        <v>10.8</v>
      </c>
      <c r="J262" s="62">
        <v>115.7</v>
      </c>
      <c r="K262" s="58">
        <v>37</v>
      </c>
      <c r="L262" s="42">
        <v>13.77</v>
      </c>
    </row>
    <row r="263" spans="1:12" ht="15" x14ac:dyDescent="0.25">
      <c r="A263" s="23"/>
      <c r="B263" s="15"/>
      <c r="C263" s="11"/>
      <c r="D263" s="7" t="s">
        <v>27</v>
      </c>
      <c r="E263" s="51" t="s">
        <v>67</v>
      </c>
      <c r="F263" s="62">
        <v>90</v>
      </c>
      <c r="G263" s="62">
        <v>18.13</v>
      </c>
      <c r="H263" s="62">
        <v>17.05</v>
      </c>
      <c r="I263" s="63">
        <v>3.69</v>
      </c>
      <c r="J263" s="62">
        <v>240.96</v>
      </c>
      <c r="K263" s="58">
        <v>89</v>
      </c>
      <c r="L263" s="42">
        <v>34.409999999999997</v>
      </c>
    </row>
    <row r="264" spans="1:12" ht="15" x14ac:dyDescent="0.25">
      <c r="A264" s="23"/>
      <c r="B264" s="15"/>
      <c r="C264" s="11"/>
      <c r="D264" s="7" t="s">
        <v>28</v>
      </c>
      <c r="E264" s="51" t="s">
        <v>63</v>
      </c>
      <c r="F264" s="62">
        <v>150</v>
      </c>
      <c r="G264" s="62">
        <v>3.34</v>
      </c>
      <c r="H264" s="62">
        <v>4.9000000000000004</v>
      </c>
      <c r="I264" s="63">
        <v>33.93</v>
      </c>
      <c r="J264" s="62">
        <v>191.49</v>
      </c>
      <c r="K264" s="58">
        <v>53</v>
      </c>
      <c r="L264" s="42">
        <v>11.11</v>
      </c>
    </row>
    <row r="265" spans="1:12" ht="15" x14ac:dyDescent="0.25">
      <c r="A265" s="23"/>
      <c r="B265" s="15"/>
      <c r="C265" s="11"/>
      <c r="D265" s="7" t="s">
        <v>29</v>
      </c>
      <c r="E265" s="51" t="s">
        <v>80</v>
      </c>
      <c r="F265" s="62">
        <v>200</v>
      </c>
      <c r="G265" s="62">
        <v>0.64</v>
      </c>
      <c r="H265" s="62">
        <v>0.25</v>
      </c>
      <c r="I265" s="63">
        <v>16.059999999999999</v>
      </c>
      <c r="J265" s="62">
        <v>79.849999999999994</v>
      </c>
      <c r="K265" s="58">
        <v>101</v>
      </c>
      <c r="L265" s="42">
        <v>6.45</v>
      </c>
    </row>
    <row r="266" spans="1:12" ht="15" x14ac:dyDescent="0.25">
      <c r="A266" s="23"/>
      <c r="B266" s="15"/>
      <c r="C266" s="11"/>
      <c r="D266" s="7" t="s">
        <v>30</v>
      </c>
      <c r="E266" s="51" t="s">
        <v>43</v>
      </c>
      <c r="F266" s="62">
        <v>20</v>
      </c>
      <c r="G266" s="62">
        <v>1.52</v>
      </c>
      <c r="H266" s="62">
        <v>0.16</v>
      </c>
      <c r="I266" s="63">
        <v>9.84</v>
      </c>
      <c r="J266" s="62">
        <v>47</v>
      </c>
      <c r="K266" s="58">
        <v>119</v>
      </c>
      <c r="L266" s="42">
        <v>1.29</v>
      </c>
    </row>
    <row r="267" spans="1:12" ht="15" x14ac:dyDescent="0.25">
      <c r="A267" s="23"/>
      <c r="B267" s="15"/>
      <c r="C267" s="11"/>
      <c r="D267" s="7" t="s">
        <v>31</v>
      </c>
      <c r="E267" s="51" t="s">
        <v>44</v>
      </c>
      <c r="F267" s="62">
        <v>20</v>
      </c>
      <c r="G267" s="62">
        <v>1.1399999999999999</v>
      </c>
      <c r="H267" s="62">
        <v>0</v>
      </c>
      <c r="I267" s="63">
        <v>24.6</v>
      </c>
      <c r="J267" s="62">
        <v>39.6</v>
      </c>
      <c r="K267" s="58">
        <v>120</v>
      </c>
      <c r="L267" s="42">
        <v>1.42</v>
      </c>
    </row>
    <row r="268" spans="1:12" ht="15" x14ac:dyDescent="0.25">
      <c r="A268" s="23"/>
      <c r="B268" s="15"/>
      <c r="C268" s="11"/>
      <c r="D268" s="6"/>
      <c r="E268" s="41"/>
      <c r="F268" s="42"/>
      <c r="G268" s="42"/>
      <c r="H268" s="42"/>
      <c r="I268" s="42"/>
      <c r="J268" s="42"/>
      <c r="K268" s="43"/>
      <c r="L268" s="42"/>
    </row>
    <row r="269" spans="1:12" ht="15" x14ac:dyDescent="0.25">
      <c r="A269" s="23"/>
      <c r="B269" s="15"/>
      <c r="C269" s="11"/>
      <c r="D269" s="6"/>
      <c r="E269" s="41"/>
      <c r="F269" s="42"/>
      <c r="G269" s="42"/>
      <c r="H269" s="42"/>
      <c r="I269" s="42"/>
      <c r="J269" s="42"/>
      <c r="K269" s="43"/>
      <c r="L269" s="42"/>
    </row>
    <row r="270" spans="1:12" ht="15" x14ac:dyDescent="0.25">
      <c r="A270" s="24"/>
      <c r="B270" s="17"/>
      <c r="C270" s="8"/>
      <c r="D270" s="18" t="s">
        <v>32</v>
      </c>
      <c r="E270" s="9"/>
      <c r="F270" s="19">
        <f>SUM(F261:F269)</f>
        <v>830</v>
      </c>
      <c r="G270" s="19">
        <f t="shared" ref="G270:J270" si="114">SUM(G261:G269)</f>
        <v>31.15</v>
      </c>
      <c r="H270" s="19">
        <f t="shared" si="114"/>
        <v>28.31</v>
      </c>
      <c r="I270" s="19">
        <f t="shared" si="114"/>
        <v>114.37</v>
      </c>
      <c r="J270" s="19">
        <f t="shared" si="114"/>
        <v>785.1</v>
      </c>
      <c r="K270" s="25"/>
      <c r="L270" s="19">
        <f t="shared" ref="L270" si="115">SUM(L261:L269)</f>
        <v>104.45</v>
      </c>
    </row>
    <row r="271" spans="1:12" ht="15.75" customHeight="1" thickBot="1" x14ac:dyDescent="0.25">
      <c r="A271" s="29">
        <f>A253</f>
        <v>3</v>
      </c>
      <c r="B271" s="30">
        <f>B253</f>
        <v>4</v>
      </c>
      <c r="C271" s="99" t="s">
        <v>4</v>
      </c>
      <c r="D271" s="100"/>
      <c r="E271" s="31"/>
      <c r="F271" s="32">
        <f>F260+F270</f>
        <v>1330</v>
      </c>
      <c r="G271" s="32">
        <f t="shared" ref="G271:J271" si="116">G260+G270</f>
        <v>60.93</v>
      </c>
      <c r="H271" s="32">
        <f t="shared" si="116"/>
        <v>49.58</v>
      </c>
      <c r="I271" s="32">
        <f t="shared" si="116"/>
        <v>192.46</v>
      </c>
      <c r="J271" s="32">
        <f t="shared" si="116"/>
        <v>1415.88</v>
      </c>
      <c r="K271" s="32"/>
      <c r="L271" s="32">
        <f t="shared" ref="L271" si="117">L260+L270</f>
        <v>164.47</v>
      </c>
    </row>
    <row r="272" spans="1:12" ht="15" x14ac:dyDescent="0.25">
      <c r="A272" s="20">
        <v>3</v>
      </c>
      <c r="B272" s="21">
        <v>5</v>
      </c>
      <c r="C272" s="22" t="s">
        <v>20</v>
      </c>
      <c r="D272" s="5" t="s">
        <v>21</v>
      </c>
      <c r="E272" s="50" t="s">
        <v>75</v>
      </c>
      <c r="F272" s="39">
        <v>240</v>
      </c>
      <c r="G272" s="39">
        <v>20.149999999999999</v>
      </c>
      <c r="H272" s="39">
        <v>19.079999999999998</v>
      </c>
      <c r="I272" s="39">
        <v>24.59</v>
      </c>
      <c r="J272" s="39">
        <v>350.62</v>
      </c>
      <c r="K272" s="40">
        <v>86</v>
      </c>
      <c r="L272" s="39">
        <v>45.04</v>
      </c>
    </row>
    <row r="273" spans="1:12" ht="15" x14ac:dyDescent="0.25">
      <c r="A273" s="23"/>
      <c r="B273" s="15"/>
      <c r="C273" s="11"/>
      <c r="D273" s="6"/>
      <c r="E273" s="53"/>
      <c r="F273" s="42"/>
      <c r="G273" s="42"/>
      <c r="H273" s="42"/>
      <c r="I273" s="42"/>
      <c r="J273" s="42"/>
      <c r="K273" s="43"/>
      <c r="L273" s="42"/>
    </row>
    <row r="274" spans="1:12" ht="15" x14ac:dyDescent="0.25">
      <c r="A274" s="23"/>
      <c r="B274" s="15"/>
      <c r="C274" s="11"/>
      <c r="D274" s="7" t="s">
        <v>29</v>
      </c>
      <c r="E274" s="51" t="s">
        <v>81</v>
      </c>
      <c r="F274" s="42">
        <v>200</v>
      </c>
      <c r="G274" s="42">
        <v>0</v>
      </c>
      <c r="H274" s="42">
        <v>0</v>
      </c>
      <c r="I274" s="42">
        <v>17.88</v>
      </c>
      <c r="J274" s="42">
        <v>69.66</v>
      </c>
      <c r="K274" s="43">
        <v>159</v>
      </c>
      <c r="L274" s="42">
        <v>9.76</v>
      </c>
    </row>
    <row r="275" spans="1:12" ht="15" x14ac:dyDescent="0.25">
      <c r="A275" s="23"/>
      <c r="B275" s="15"/>
      <c r="C275" s="11"/>
      <c r="D275" s="7" t="s">
        <v>22</v>
      </c>
      <c r="E275" s="94" t="s">
        <v>137</v>
      </c>
      <c r="F275" s="42">
        <v>40</v>
      </c>
      <c r="G275" s="42">
        <v>2.84</v>
      </c>
      <c r="H275" s="42">
        <v>0.4</v>
      </c>
      <c r="I275" s="42">
        <v>17.88</v>
      </c>
      <c r="J275" s="42">
        <v>86.6</v>
      </c>
      <c r="K275" s="43" t="s">
        <v>48</v>
      </c>
      <c r="L275" s="42">
        <v>3.03</v>
      </c>
    </row>
    <row r="276" spans="1:12" ht="15" x14ac:dyDescent="0.25">
      <c r="A276" s="23"/>
      <c r="B276" s="15"/>
      <c r="C276" s="11"/>
      <c r="D276" s="7" t="s">
        <v>23</v>
      </c>
      <c r="E276" s="53" t="s">
        <v>118</v>
      </c>
      <c r="F276" s="68">
        <v>150</v>
      </c>
      <c r="G276" s="68">
        <v>0.6</v>
      </c>
      <c r="H276" s="68">
        <v>0.6</v>
      </c>
      <c r="I276" s="69">
        <v>14.7</v>
      </c>
      <c r="J276" s="68">
        <v>70.5</v>
      </c>
      <c r="K276" s="57">
        <v>25</v>
      </c>
      <c r="L276" s="42">
        <v>36</v>
      </c>
    </row>
    <row r="277" spans="1:12" ht="15" x14ac:dyDescent="0.25">
      <c r="A277" s="23"/>
      <c r="B277" s="15"/>
      <c r="C277" s="11"/>
      <c r="D277" s="6" t="s">
        <v>25</v>
      </c>
      <c r="E277" s="52"/>
      <c r="F277" s="42"/>
      <c r="G277" s="42"/>
      <c r="H277" s="42"/>
      <c r="I277" s="42"/>
      <c r="J277" s="42"/>
      <c r="K277" s="43"/>
      <c r="L277" s="42"/>
    </row>
    <row r="278" spans="1:12" ht="15" x14ac:dyDescent="0.25">
      <c r="A278" s="23"/>
      <c r="B278" s="15"/>
      <c r="C278" s="11"/>
      <c r="D278" s="6"/>
      <c r="E278" s="41"/>
      <c r="F278" s="42"/>
      <c r="G278" s="42"/>
      <c r="H278" s="42"/>
      <c r="I278" s="42"/>
      <c r="J278" s="42"/>
      <c r="K278" s="43"/>
      <c r="L278" s="42"/>
    </row>
    <row r="279" spans="1:12" ht="15" x14ac:dyDescent="0.25">
      <c r="A279" s="24"/>
      <c r="B279" s="17"/>
      <c r="C279" s="8"/>
      <c r="D279" s="18" t="s">
        <v>32</v>
      </c>
      <c r="E279" s="9"/>
      <c r="F279" s="19">
        <f>SUM(F272:F278)</f>
        <v>630</v>
      </c>
      <c r="G279" s="19">
        <f t="shared" ref="G279:J279" si="118">SUM(G272:G278)</f>
        <v>23.59</v>
      </c>
      <c r="H279" s="19">
        <f t="shared" si="118"/>
        <v>20.079999999999998</v>
      </c>
      <c r="I279" s="19">
        <f t="shared" si="118"/>
        <v>75.05</v>
      </c>
      <c r="J279" s="19">
        <f t="shared" si="118"/>
        <v>577.38</v>
      </c>
      <c r="K279" s="25"/>
      <c r="L279" s="19">
        <f t="shared" ref="L279" si="119">SUM(L272:L278)</f>
        <v>93.83</v>
      </c>
    </row>
    <row r="280" spans="1:12" ht="15" x14ac:dyDescent="0.25">
      <c r="A280" s="26">
        <f>A272</f>
        <v>3</v>
      </c>
      <c r="B280" s="13">
        <f>B272</f>
        <v>5</v>
      </c>
      <c r="C280" s="10" t="s">
        <v>24</v>
      </c>
      <c r="D280" s="7" t="s">
        <v>138</v>
      </c>
      <c r="E280" s="53" t="s">
        <v>111</v>
      </c>
      <c r="F280" s="68">
        <v>60</v>
      </c>
      <c r="G280" s="68">
        <v>0.48</v>
      </c>
      <c r="H280" s="68">
        <v>0.6</v>
      </c>
      <c r="I280" s="69">
        <v>1.56</v>
      </c>
      <c r="J280" s="68">
        <v>8.4</v>
      </c>
      <c r="K280" s="57">
        <v>28</v>
      </c>
      <c r="L280" s="42">
        <v>11.73</v>
      </c>
    </row>
    <row r="281" spans="1:12" ht="15" x14ac:dyDescent="0.25">
      <c r="A281" s="23"/>
      <c r="B281" s="15"/>
      <c r="C281" s="11"/>
      <c r="D281" s="7" t="s">
        <v>26</v>
      </c>
      <c r="E281" s="51" t="s">
        <v>77</v>
      </c>
      <c r="F281" s="62">
        <v>200</v>
      </c>
      <c r="G281" s="42">
        <v>5.74</v>
      </c>
      <c r="H281" s="42">
        <v>8.7799999999999994</v>
      </c>
      <c r="I281" s="42">
        <v>8.74</v>
      </c>
      <c r="J281" s="42">
        <v>138.04</v>
      </c>
      <c r="K281" s="58">
        <v>31</v>
      </c>
      <c r="L281" s="42">
        <v>21.5</v>
      </c>
    </row>
    <row r="282" spans="1:12" ht="15" x14ac:dyDescent="0.25">
      <c r="A282" s="23"/>
      <c r="B282" s="15"/>
      <c r="C282" s="11"/>
      <c r="D282" s="7" t="s">
        <v>27</v>
      </c>
      <c r="E282" s="51" t="s">
        <v>139</v>
      </c>
      <c r="F282" s="62">
        <v>90</v>
      </c>
      <c r="G282" s="42">
        <v>16.690000000000001</v>
      </c>
      <c r="H282" s="42">
        <v>13.86</v>
      </c>
      <c r="I282" s="42">
        <v>10.69</v>
      </c>
      <c r="J282" s="42">
        <v>234.91</v>
      </c>
      <c r="K282" s="58">
        <v>194</v>
      </c>
      <c r="L282" s="42">
        <v>33.5</v>
      </c>
    </row>
    <row r="283" spans="1:12" ht="15" x14ac:dyDescent="0.25">
      <c r="A283" s="23"/>
      <c r="B283" s="15"/>
      <c r="C283" s="11"/>
      <c r="D283" s="7" t="s">
        <v>28</v>
      </c>
      <c r="E283" s="51" t="s">
        <v>94</v>
      </c>
      <c r="F283" s="62">
        <v>150</v>
      </c>
      <c r="G283" s="42">
        <v>3.33</v>
      </c>
      <c r="H283" s="42">
        <v>3.81</v>
      </c>
      <c r="I283" s="42">
        <v>26.04</v>
      </c>
      <c r="J283" s="42">
        <v>151.12</v>
      </c>
      <c r="K283" s="58">
        <v>51</v>
      </c>
      <c r="L283" s="42">
        <v>14.39</v>
      </c>
    </row>
    <row r="284" spans="1:12" ht="15" x14ac:dyDescent="0.25">
      <c r="A284" s="23"/>
      <c r="B284" s="15"/>
      <c r="C284" s="11"/>
      <c r="D284" s="73" t="s">
        <v>29</v>
      </c>
      <c r="E284" s="51" t="s">
        <v>55</v>
      </c>
      <c r="F284" s="62">
        <v>200</v>
      </c>
      <c r="G284" s="42">
        <v>0</v>
      </c>
      <c r="H284" s="42">
        <v>0</v>
      </c>
      <c r="I284" s="42">
        <v>7.27</v>
      </c>
      <c r="J284" s="42">
        <v>28.73</v>
      </c>
      <c r="K284" s="58">
        <v>114</v>
      </c>
      <c r="L284" s="42">
        <v>1.28</v>
      </c>
    </row>
    <row r="285" spans="1:12" ht="15" x14ac:dyDescent="0.25">
      <c r="A285" s="23"/>
      <c r="B285" s="15"/>
      <c r="C285" s="11"/>
      <c r="D285" s="7" t="s">
        <v>30</v>
      </c>
      <c r="E285" s="51" t="s">
        <v>43</v>
      </c>
      <c r="F285" s="62">
        <v>45</v>
      </c>
      <c r="G285" s="42">
        <v>3.42</v>
      </c>
      <c r="H285" s="42">
        <v>0.36</v>
      </c>
      <c r="I285" s="42">
        <v>22.14</v>
      </c>
      <c r="J285" s="42">
        <v>105.75</v>
      </c>
      <c r="K285" s="58">
        <v>119</v>
      </c>
      <c r="L285" s="42">
        <v>2.9</v>
      </c>
    </row>
    <row r="286" spans="1:12" ht="15" x14ac:dyDescent="0.25">
      <c r="A286" s="23"/>
      <c r="B286" s="15"/>
      <c r="C286" s="11"/>
      <c r="D286" s="7" t="s">
        <v>31</v>
      </c>
      <c r="E286" s="51" t="s">
        <v>44</v>
      </c>
      <c r="F286" s="62">
        <v>20</v>
      </c>
      <c r="G286" s="42">
        <v>1.65</v>
      </c>
      <c r="H286" s="42">
        <v>0.3</v>
      </c>
      <c r="I286" s="42">
        <v>10.050000000000001</v>
      </c>
      <c r="J286" s="42">
        <v>49.5</v>
      </c>
      <c r="K286" s="58">
        <v>120</v>
      </c>
      <c r="L286" s="42">
        <v>1.78</v>
      </c>
    </row>
    <row r="287" spans="1:12" ht="15" x14ac:dyDescent="0.25">
      <c r="A287" s="23"/>
      <c r="B287" s="15"/>
      <c r="C287" s="11"/>
      <c r="D287" s="6"/>
      <c r="E287" s="41"/>
      <c r="F287" s="42"/>
      <c r="G287" s="42"/>
      <c r="H287" s="42"/>
      <c r="I287" s="42"/>
      <c r="J287" s="42"/>
      <c r="K287" s="43"/>
      <c r="L287" s="42"/>
    </row>
    <row r="288" spans="1:12" ht="15" x14ac:dyDescent="0.25">
      <c r="A288" s="23"/>
      <c r="B288" s="15"/>
      <c r="C288" s="11"/>
      <c r="D288" s="6"/>
      <c r="E288" s="41"/>
      <c r="F288" s="42"/>
      <c r="G288" s="42"/>
      <c r="H288" s="42"/>
      <c r="I288" s="42"/>
      <c r="J288" s="42"/>
      <c r="K288" s="43"/>
      <c r="L288" s="42"/>
    </row>
    <row r="289" spans="1:13" ht="15" x14ac:dyDescent="0.25">
      <c r="A289" s="24"/>
      <c r="B289" s="17"/>
      <c r="C289" s="8"/>
      <c r="D289" s="18" t="s">
        <v>32</v>
      </c>
      <c r="E289" s="9"/>
      <c r="F289" s="19">
        <f>SUM(F280:F288)</f>
        <v>765</v>
      </c>
      <c r="G289" s="19">
        <f t="shared" ref="G289:J289" si="120">SUM(G280:G288)</f>
        <v>31.310000000000002</v>
      </c>
      <c r="H289" s="19">
        <f t="shared" si="120"/>
        <v>27.709999999999997</v>
      </c>
      <c r="I289" s="19">
        <f t="shared" si="120"/>
        <v>86.49</v>
      </c>
      <c r="J289" s="19">
        <f t="shared" si="120"/>
        <v>716.45</v>
      </c>
      <c r="K289" s="25"/>
      <c r="L289" s="19">
        <f t="shared" ref="L289" si="121">SUM(L280:L288)</f>
        <v>87.080000000000013</v>
      </c>
    </row>
    <row r="290" spans="1:13" ht="15.75" customHeight="1" thickBot="1" x14ac:dyDescent="0.25">
      <c r="A290" s="29">
        <f>A272</f>
        <v>3</v>
      </c>
      <c r="B290" s="30">
        <f>B272</f>
        <v>5</v>
      </c>
      <c r="C290" s="99" t="s">
        <v>4</v>
      </c>
      <c r="D290" s="100"/>
      <c r="E290" s="31"/>
      <c r="F290" s="32">
        <f>F279+F289</f>
        <v>1395</v>
      </c>
      <c r="G290" s="32">
        <f t="shared" ref="G290:J290" si="122">G279+G289</f>
        <v>54.900000000000006</v>
      </c>
      <c r="H290" s="32">
        <f t="shared" si="122"/>
        <v>47.789999999999992</v>
      </c>
      <c r="I290" s="32">
        <f t="shared" si="122"/>
        <v>161.54</v>
      </c>
      <c r="J290" s="32">
        <f t="shared" si="122"/>
        <v>1293.83</v>
      </c>
      <c r="K290" s="32"/>
      <c r="L290" s="32">
        <f t="shared" ref="L290" si="123">L279+L289</f>
        <v>180.91000000000003</v>
      </c>
    </row>
    <row r="291" spans="1:13" ht="15" x14ac:dyDescent="0.25">
      <c r="A291" s="20">
        <v>4</v>
      </c>
      <c r="B291" s="21">
        <v>1</v>
      </c>
      <c r="C291" s="22" t="s">
        <v>20</v>
      </c>
      <c r="D291" s="5" t="s">
        <v>21</v>
      </c>
      <c r="E291" s="50" t="s">
        <v>85</v>
      </c>
      <c r="F291" s="64">
        <v>205</v>
      </c>
      <c r="G291" s="39">
        <v>8.1999999999999993</v>
      </c>
      <c r="H291" s="39">
        <v>8.73</v>
      </c>
      <c r="I291" s="39">
        <v>29.68</v>
      </c>
      <c r="J291" s="39">
        <v>230.33</v>
      </c>
      <c r="K291" s="40">
        <v>59</v>
      </c>
      <c r="L291" s="39">
        <v>18.61</v>
      </c>
      <c r="M291" s="75"/>
    </row>
    <row r="292" spans="1:13" ht="15" x14ac:dyDescent="0.25">
      <c r="A292" s="23"/>
      <c r="B292" s="15"/>
      <c r="C292" s="11"/>
      <c r="D292" s="6" t="s">
        <v>39</v>
      </c>
      <c r="E292" s="52" t="s">
        <v>140</v>
      </c>
      <c r="F292" s="42">
        <v>50</v>
      </c>
      <c r="G292" s="42">
        <v>2.9</v>
      </c>
      <c r="H292" s="42">
        <v>3.99</v>
      </c>
      <c r="I292" s="42">
        <v>18.989999999999998</v>
      </c>
      <c r="J292" s="42">
        <v>127.19</v>
      </c>
      <c r="K292" s="43">
        <v>166</v>
      </c>
      <c r="L292" s="42">
        <v>13.4</v>
      </c>
      <c r="M292" s="75"/>
    </row>
    <row r="293" spans="1:13" ht="15" x14ac:dyDescent="0.25">
      <c r="A293" s="23"/>
      <c r="B293" s="15"/>
      <c r="C293" s="11"/>
      <c r="D293" s="7" t="s">
        <v>29</v>
      </c>
      <c r="E293" s="51" t="s">
        <v>65</v>
      </c>
      <c r="F293" s="42">
        <v>200</v>
      </c>
      <c r="G293" s="42">
        <v>0</v>
      </c>
      <c r="H293" s="42">
        <v>0</v>
      </c>
      <c r="I293" s="42">
        <v>7.27</v>
      </c>
      <c r="J293" s="42">
        <v>28.73</v>
      </c>
      <c r="K293" s="43">
        <v>114</v>
      </c>
      <c r="L293" s="42">
        <v>1.28</v>
      </c>
      <c r="M293" s="75"/>
    </row>
    <row r="294" spans="1:13" ht="15" x14ac:dyDescent="0.25">
      <c r="A294" s="23"/>
      <c r="B294" s="15"/>
      <c r="C294" s="11"/>
      <c r="D294" s="7" t="s">
        <v>22</v>
      </c>
      <c r="E294" s="51" t="s">
        <v>97</v>
      </c>
      <c r="F294" s="42">
        <v>30</v>
      </c>
      <c r="G294" s="42">
        <v>2.25</v>
      </c>
      <c r="H294" s="42">
        <v>0.87</v>
      </c>
      <c r="I294" s="42">
        <v>14.94</v>
      </c>
      <c r="J294" s="42">
        <v>78.599999999999994</v>
      </c>
      <c r="K294" s="43">
        <v>121</v>
      </c>
      <c r="L294" s="42">
        <v>4.4400000000000004</v>
      </c>
      <c r="M294" s="75"/>
    </row>
    <row r="295" spans="1:13" ht="15" x14ac:dyDescent="0.25">
      <c r="A295" s="23"/>
      <c r="B295" s="15"/>
      <c r="C295" s="11"/>
      <c r="D295" s="7" t="s">
        <v>23</v>
      </c>
      <c r="E295" s="41"/>
      <c r="F295" s="42"/>
      <c r="G295" s="42"/>
      <c r="H295" s="42"/>
      <c r="I295" s="42"/>
      <c r="J295" s="42"/>
      <c r="K295" s="43"/>
      <c r="L295" s="42"/>
      <c r="M295" s="75"/>
    </row>
    <row r="296" spans="1:13" ht="15" x14ac:dyDescent="0.25">
      <c r="A296" s="23"/>
      <c r="B296" s="15"/>
      <c r="C296" s="11"/>
      <c r="D296" s="74" t="s">
        <v>101</v>
      </c>
      <c r="E296" s="51" t="s">
        <v>100</v>
      </c>
      <c r="F296" s="42">
        <v>200</v>
      </c>
      <c r="G296" s="42">
        <v>8.25</v>
      </c>
      <c r="H296" s="42">
        <v>6.25</v>
      </c>
      <c r="I296" s="42">
        <v>22</v>
      </c>
      <c r="J296" s="42">
        <v>175</v>
      </c>
      <c r="K296" s="56" t="s">
        <v>86</v>
      </c>
      <c r="L296" s="42">
        <v>33</v>
      </c>
      <c r="M296" s="75"/>
    </row>
    <row r="297" spans="1:13" ht="15" x14ac:dyDescent="0.25">
      <c r="A297" s="23"/>
      <c r="B297" s="15"/>
      <c r="C297" s="11"/>
      <c r="D297" s="6"/>
      <c r="E297" s="41"/>
      <c r="F297" s="42"/>
      <c r="G297" s="42"/>
      <c r="H297" s="42"/>
      <c r="I297" s="42"/>
      <c r="J297" s="42"/>
      <c r="K297" s="43"/>
      <c r="L297" s="42"/>
      <c r="M297" s="75"/>
    </row>
    <row r="298" spans="1:13" ht="15" x14ac:dyDescent="0.25">
      <c r="A298" s="24"/>
      <c r="B298" s="17"/>
      <c r="C298" s="8"/>
      <c r="D298" s="18" t="s">
        <v>32</v>
      </c>
      <c r="E298" s="9"/>
      <c r="F298" s="19">
        <f>SUM(F291:F297)</f>
        <v>685</v>
      </c>
      <c r="G298" s="19">
        <f t="shared" ref="G298:J298" si="124">SUM(G291:G297)</f>
        <v>21.6</v>
      </c>
      <c r="H298" s="19">
        <f t="shared" si="124"/>
        <v>19.84</v>
      </c>
      <c r="I298" s="19">
        <f t="shared" si="124"/>
        <v>92.88</v>
      </c>
      <c r="J298" s="19">
        <f t="shared" si="124"/>
        <v>639.85</v>
      </c>
      <c r="K298" s="19"/>
      <c r="L298" s="59">
        <f t="shared" ref="L298" si="125">SUM(L291:L297)</f>
        <v>70.72999999999999</v>
      </c>
    </row>
    <row r="299" spans="1:13" ht="15" x14ac:dyDescent="0.25">
      <c r="A299" s="26">
        <f>A291</f>
        <v>4</v>
      </c>
      <c r="B299" s="13">
        <f>B291</f>
        <v>1</v>
      </c>
      <c r="C299" s="10" t="s">
        <v>24</v>
      </c>
      <c r="D299" s="7" t="s">
        <v>23</v>
      </c>
      <c r="E299" s="53" t="s">
        <v>118</v>
      </c>
      <c r="F299" s="68">
        <v>150</v>
      </c>
      <c r="G299" s="42">
        <v>0.6</v>
      </c>
      <c r="H299" s="42">
        <v>0.45</v>
      </c>
      <c r="I299" s="42">
        <v>15.45</v>
      </c>
      <c r="J299" s="42">
        <v>70.5</v>
      </c>
      <c r="K299" s="57">
        <v>25</v>
      </c>
      <c r="L299" s="60">
        <v>36</v>
      </c>
    </row>
    <row r="300" spans="1:13" ht="15" x14ac:dyDescent="0.25">
      <c r="A300" s="23"/>
      <c r="B300" s="15"/>
      <c r="C300" s="11"/>
      <c r="D300" s="7" t="s">
        <v>26</v>
      </c>
      <c r="E300" s="51" t="s">
        <v>53</v>
      </c>
      <c r="F300" s="62">
        <v>200</v>
      </c>
      <c r="G300" s="42">
        <v>5.88</v>
      </c>
      <c r="H300" s="42">
        <v>8.82</v>
      </c>
      <c r="I300" s="42">
        <v>9.6</v>
      </c>
      <c r="J300" s="42">
        <v>142.19999999999999</v>
      </c>
      <c r="K300" s="58">
        <v>32</v>
      </c>
      <c r="L300" s="60">
        <v>18.899999999999999</v>
      </c>
    </row>
    <row r="301" spans="1:13" ht="15" x14ac:dyDescent="0.25">
      <c r="A301" s="23"/>
      <c r="B301" s="15"/>
      <c r="C301" s="11"/>
      <c r="D301" s="7" t="s">
        <v>27</v>
      </c>
      <c r="E301" s="51" t="s">
        <v>87</v>
      </c>
      <c r="F301" s="62">
        <v>90</v>
      </c>
      <c r="G301" s="42">
        <v>15.77</v>
      </c>
      <c r="H301" s="42">
        <v>13.36</v>
      </c>
      <c r="I301" s="42">
        <v>1.61</v>
      </c>
      <c r="J301" s="42">
        <v>190.47</v>
      </c>
      <c r="K301" s="58">
        <v>177</v>
      </c>
      <c r="L301" s="60">
        <v>3585</v>
      </c>
    </row>
    <row r="302" spans="1:13" ht="15" x14ac:dyDescent="0.25">
      <c r="A302" s="23"/>
      <c r="B302" s="15"/>
      <c r="C302" s="11"/>
      <c r="D302" s="7" t="s">
        <v>28</v>
      </c>
      <c r="E302" s="51" t="s">
        <v>68</v>
      </c>
      <c r="F302" s="62">
        <v>150</v>
      </c>
      <c r="G302" s="42">
        <v>7.26</v>
      </c>
      <c r="H302" s="42">
        <v>4.96</v>
      </c>
      <c r="I302" s="42">
        <v>31.76</v>
      </c>
      <c r="J302" s="42">
        <v>198.84</v>
      </c>
      <c r="K302" s="58">
        <v>54</v>
      </c>
      <c r="L302" s="60">
        <v>5.69</v>
      </c>
    </row>
    <row r="303" spans="1:13" ht="15" x14ac:dyDescent="0.25">
      <c r="A303" s="23"/>
      <c r="B303" s="15"/>
      <c r="C303" s="11"/>
      <c r="D303" s="7" t="s">
        <v>29</v>
      </c>
      <c r="E303" s="51" t="s">
        <v>64</v>
      </c>
      <c r="F303" s="62">
        <v>200</v>
      </c>
      <c r="G303" s="42">
        <v>0</v>
      </c>
      <c r="H303" s="42">
        <v>0</v>
      </c>
      <c r="I303" s="42">
        <v>14.16</v>
      </c>
      <c r="J303" s="42">
        <v>55.48</v>
      </c>
      <c r="K303" s="58">
        <v>104</v>
      </c>
      <c r="L303" s="60">
        <v>7.5</v>
      </c>
    </row>
    <row r="304" spans="1:13" ht="15" x14ac:dyDescent="0.25">
      <c r="A304" s="23"/>
      <c r="B304" s="15"/>
      <c r="C304" s="11"/>
      <c r="D304" s="7" t="s">
        <v>30</v>
      </c>
      <c r="E304" s="51" t="s">
        <v>43</v>
      </c>
      <c r="F304" s="62">
        <v>20</v>
      </c>
      <c r="G304" s="62">
        <v>1.52</v>
      </c>
      <c r="H304" s="62">
        <v>0.16</v>
      </c>
      <c r="I304" s="63">
        <v>9.84</v>
      </c>
      <c r="J304" s="62">
        <v>47</v>
      </c>
      <c r="K304" s="58">
        <v>119</v>
      </c>
      <c r="L304" s="60">
        <v>1.29</v>
      </c>
    </row>
    <row r="305" spans="1:12" ht="15" x14ac:dyDescent="0.25">
      <c r="A305" s="23"/>
      <c r="B305" s="15"/>
      <c r="C305" s="11"/>
      <c r="D305" s="7" t="s">
        <v>31</v>
      </c>
      <c r="E305" s="51" t="s">
        <v>44</v>
      </c>
      <c r="F305" s="62">
        <v>20</v>
      </c>
      <c r="G305" s="42">
        <v>1.32</v>
      </c>
      <c r="H305" s="42">
        <v>0.24</v>
      </c>
      <c r="I305" s="42">
        <v>8.0399999999999991</v>
      </c>
      <c r="J305" s="42">
        <v>39.6</v>
      </c>
      <c r="K305" s="43">
        <v>120</v>
      </c>
      <c r="L305" s="42">
        <v>1.42</v>
      </c>
    </row>
    <row r="306" spans="1:12" ht="15" x14ac:dyDescent="0.25">
      <c r="A306" s="23"/>
      <c r="B306" s="15"/>
      <c r="C306" s="11"/>
      <c r="D306" s="6"/>
      <c r="E306" s="52"/>
      <c r="F306" s="66"/>
      <c r="G306" s="42"/>
      <c r="H306" s="42"/>
      <c r="I306" s="42"/>
      <c r="J306" s="42"/>
      <c r="K306" s="43"/>
      <c r="L306" s="42"/>
    </row>
    <row r="307" spans="1:12" ht="15" x14ac:dyDescent="0.25">
      <c r="A307" s="23"/>
      <c r="B307" s="15"/>
      <c r="C307" s="11"/>
      <c r="D307" s="6"/>
      <c r="E307" s="41"/>
      <c r="F307" s="42"/>
      <c r="G307" s="42"/>
      <c r="H307" s="42"/>
      <c r="I307" s="42"/>
      <c r="J307" s="42"/>
      <c r="K307" s="43"/>
      <c r="L307" s="42"/>
    </row>
    <row r="308" spans="1:12" ht="15" x14ac:dyDescent="0.25">
      <c r="A308" s="24"/>
      <c r="B308" s="17"/>
      <c r="C308" s="8"/>
      <c r="D308" s="18" t="s">
        <v>32</v>
      </c>
      <c r="E308" s="9"/>
      <c r="F308" s="19">
        <f>SUM(F299:F307)</f>
        <v>830</v>
      </c>
      <c r="G308" s="19">
        <f t="shared" ref="G308:J308" si="126">SUM(G299:G307)</f>
        <v>32.349999999999994</v>
      </c>
      <c r="H308" s="19">
        <f t="shared" si="126"/>
        <v>27.99</v>
      </c>
      <c r="I308" s="19">
        <f t="shared" si="126"/>
        <v>90.460000000000008</v>
      </c>
      <c r="J308" s="19">
        <f t="shared" si="126"/>
        <v>744.09</v>
      </c>
      <c r="K308" s="25"/>
      <c r="L308" s="19">
        <f t="shared" ref="L308" si="127">SUM(L299:L307)</f>
        <v>3655.8</v>
      </c>
    </row>
    <row r="309" spans="1:12" ht="15.75" thickBot="1" x14ac:dyDescent="0.25">
      <c r="A309" s="29">
        <f>A291</f>
        <v>4</v>
      </c>
      <c r="B309" s="30">
        <f>B291</f>
        <v>1</v>
      </c>
      <c r="C309" s="99" t="s">
        <v>4</v>
      </c>
      <c r="D309" s="100"/>
      <c r="E309" s="31"/>
      <c r="F309" s="32">
        <f>F298+F308</f>
        <v>1515</v>
      </c>
      <c r="G309" s="32">
        <f t="shared" ref="G309:J309" si="128">G298+G308</f>
        <v>53.949999999999996</v>
      </c>
      <c r="H309" s="32">
        <f t="shared" si="128"/>
        <v>47.83</v>
      </c>
      <c r="I309" s="32">
        <f t="shared" si="128"/>
        <v>183.34</v>
      </c>
      <c r="J309" s="32">
        <f t="shared" si="128"/>
        <v>1383.94</v>
      </c>
      <c r="K309" s="32"/>
      <c r="L309" s="32">
        <f t="shared" ref="L309" si="129">L298+L308</f>
        <v>3726.53</v>
      </c>
    </row>
    <row r="310" spans="1:12" ht="15" x14ac:dyDescent="0.25">
      <c r="A310" s="14">
        <v>4</v>
      </c>
      <c r="B310" s="15">
        <v>2</v>
      </c>
      <c r="C310" s="22" t="s">
        <v>20</v>
      </c>
      <c r="D310" s="5" t="s">
        <v>21</v>
      </c>
      <c r="E310" s="50" t="s">
        <v>88</v>
      </c>
      <c r="F310" s="39">
        <v>90</v>
      </c>
      <c r="G310" s="39">
        <v>15.51</v>
      </c>
      <c r="H310" s="39">
        <v>15.07</v>
      </c>
      <c r="I310" s="39">
        <v>8.44</v>
      </c>
      <c r="J310" s="39">
        <v>232.47</v>
      </c>
      <c r="K310" s="40">
        <v>90</v>
      </c>
      <c r="L310" s="39">
        <v>30.27</v>
      </c>
    </row>
    <row r="311" spans="1:12" ht="15" x14ac:dyDescent="0.25">
      <c r="A311" s="14"/>
      <c r="B311" s="15"/>
      <c r="C311" s="11"/>
      <c r="D311" s="6"/>
      <c r="E311" s="53" t="s">
        <v>84</v>
      </c>
      <c r="F311" s="42">
        <v>150</v>
      </c>
      <c r="G311" s="42">
        <v>3.31</v>
      </c>
      <c r="H311" s="42">
        <v>5.56</v>
      </c>
      <c r="I311" s="42">
        <v>25.99</v>
      </c>
      <c r="J311" s="42">
        <v>167.07</v>
      </c>
      <c r="K311" s="43">
        <v>52</v>
      </c>
      <c r="L311" s="42">
        <v>11.67</v>
      </c>
    </row>
    <row r="312" spans="1:12" ht="15" x14ac:dyDescent="0.25">
      <c r="A312" s="14"/>
      <c r="B312" s="15"/>
      <c r="C312" s="11"/>
      <c r="D312" s="54" t="s">
        <v>29</v>
      </c>
      <c r="E312" s="51" t="s">
        <v>89</v>
      </c>
      <c r="F312" s="42">
        <v>200</v>
      </c>
      <c r="G312" s="42">
        <v>0</v>
      </c>
      <c r="H312" s="42">
        <v>0</v>
      </c>
      <c r="I312" s="42">
        <v>19.940000000000001</v>
      </c>
      <c r="J312" s="42">
        <v>80.400000000000006</v>
      </c>
      <c r="K312" s="43">
        <v>95</v>
      </c>
      <c r="L312" s="42">
        <v>6.28</v>
      </c>
    </row>
    <row r="313" spans="1:12" ht="15" x14ac:dyDescent="0.25">
      <c r="A313" s="14"/>
      <c r="B313" s="15"/>
      <c r="C313" s="11"/>
      <c r="D313" s="7" t="s">
        <v>22</v>
      </c>
      <c r="E313" s="51" t="s">
        <v>52</v>
      </c>
      <c r="F313" s="42">
        <v>45</v>
      </c>
      <c r="G313" s="42">
        <v>3.22</v>
      </c>
      <c r="H313" s="42">
        <v>0.44</v>
      </c>
      <c r="I313" s="42">
        <v>20.34</v>
      </c>
      <c r="J313" s="42">
        <v>98.35</v>
      </c>
      <c r="K313" s="43" t="s">
        <v>48</v>
      </c>
      <c r="L313" s="42">
        <v>2.71</v>
      </c>
    </row>
    <row r="314" spans="1:12" ht="15" x14ac:dyDescent="0.25">
      <c r="A314" s="14"/>
      <c r="B314" s="15"/>
      <c r="C314" s="11"/>
      <c r="D314" s="7" t="s">
        <v>101</v>
      </c>
      <c r="E314" s="53" t="s">
        <v>66</v>
      </c>
      <c r="F314" s="68">
        <v>15</v>
      </c>
      <c r="G314" s="42">
        <v>3.48</v>
      </c>
      <c r="H314" s="42">
        <v>4.43</v>
      </c>
      <c r="I314" s="42">
        <v>0</v>
      </c>
      <c r="J314" s="42">
        <v>54.6</v>
      </c>
      <c r="K314" s="57">
        <v>1</v>
      </c>
      <c r="L314" s="60">
        <v>9.4600000000000009</v>
      </c>
    </row>
    <row r="315" spans="1:12" ht="15" x14ac:dyDescent="0.25">
      <c r="A315" s="14"/>
      <c r="B315" s="15"/>
      <c r="C315" s="11"/>
      <c r="D315" s="6"/>
      <c r="E315" s="41"/>
      <c r="F315" s="42"/>
      <c r="G315" s="42"/>
      <c r="H315" s="42"/>
      <c r="I315" s="42"/>
      <c r="J315" s="42"/>
      <c r="K315" s="43"/>
      <c r="L315" s="42"/>
    </row>
    <row r="316" spans="1:12" ht="15" x14ac:dyDescent="0.25">
      <c r="A316" s="14"/>
      <c r="B316" s="15"/>
      <c r="C316" s="11"/>
      <c r="D316" s="6"/>
      <c r="E316" s="41"/>
      <c r="F316" s="42"/>
      <c r="G316" s="42"/>
      <c r="H316" s="42"/>
      <c r="I316" s="42"/>
      <c r="J316" s="42"/>
      <c r="K316" s="43"/>
      <c r="L316" s="42"/>
    </row>
    <row r="317" spans="1:12" ht="15" x14ac:dyDescent="0.25">
      <c r="A317" s="16"/>
      <c r="B317" s="17"/>
      <c r="C317" s="8"/>
      <c r="D317" s="18" t="s">
        <v>32</v>
      </c>
      <c r="E317" s="9"/>
      <c r="F317" s="19">
        <f>SUM(F310:F316)</f>
        <v>500</v>
      </c>
      <c r="G317" s="19">
        <f t="shared" ref="G317:J317" si="130">SUM(G310:G316)</f>
        <v>25.52</v>
      </c>
      <c r="H317" s="19">
        <f t="shared" si="130"/>
        <v>25.5</v>
      </c>
      <c r="I317" s="19">
        <f t="shared" si="130"/>
        <v>74.710000000000008</v>
      </c>
      <c r="J317" s="19">
        <f t="shared" si="130"/>
        <v>632.89</v>
      </c>
      <c r="K317" s="25"/>
      <c r="L317" s="19">
        <f t="shared" ref="L317" si="131">SUM(L310:L316)</f>
        <v>60.39</v>
      </c>
    </row>
    <row r="318" spans="1:12" ht="15" x14ac:dyDescent="0.25">
      <c r="A318" s="13">
        <v>4</v>
      </c>
      <c r="B318" s="13">
        <f>B310</f>
        <v>2</v>
      </c>
      <c r="C318" s="10" t="s">
        <v>24</v>
      </c>
      <c r="D318" s="7" t="s">
        <v>25</v>
      </c>
      <c r="E318" s="53" t="s">
        <v>141</v>
      </c>
      <c r="F318" s="42">
        <v>60</v>
      </c>
      <c r="G318" s="42">
        <v>0.66</v>
      </c>
      <c r="H318" s="42">
        <v>0.12</v>
      </c>
      <c r="I318" s="42">
        <v>2.2799999999999998</v>
      </c>
      <c r="J318" s="42">
        <v>14.4</v>
      </c>
      <c r="K318" s="57">
        <v>28</v>
      </c>
      <c r="L318" s="42">
        <v>11.73</v>
      </c>
    </row>
    <row r="319" spans="1:12" ht="15" x14ac:dyDescent="0.25">
      <c r="A319" s="14"/>
      <c r="B319" s="15"/>
      <c r="C319" s="11"/>
      <c r="D319" s="7" t="s">
        <v>26</v>
      </c>
      <c r="E319" s="51" t="s">
        <v>142</v>
      </c>
      <c r="F319" s="42">
        <v>200</v>
      </c>
      <c r="G319" s="42">
        <v>6.01</v>
      </c>
      <c r="H319" s="42">
        <v>4.38</v>
      </c>
      <c r="I319" s="42">
        <v>7.73</v>
      </c>
      <c r="J319" s="42">
        <v>93.68</v>
      </c>
      <c r="K319" s="58">
        <v>304</v>
      </c>
      <c r="L319" s="42">
        <v>17.09</v>
      </c>
    </row>
    <row r="320" spans="1:12" ht="15" x14ac:dyDescent="0.25">
      <c r="A320" s="14"/>
      <c r="B320" s="15"/>
      <c r="C320" s="11"/>
      <c r="D320" s="7" t="s">
        <v>27</v>
      </c>
      <c r="E320" s="51" t="s">
        <v>67</v>
      </c>
      <c r="F320" s="42">
        <v>90</v>
      </c>
      <c r="G320" s="42">
        <v>18.13</v>
      </c>
      <c r="H320" s="42">
        <v>17.05</v>
      </c>
      <c r="I320" s="42">
        <v>3.69</v>
      </c>
      <c r="J320" s="42">
        <v>240.96</v>
      </c>
      <c r="K320" s="58">
        <v>89</v>
      </c>
      <c r="L320" s="42">
        <v>34.409999999999997</v>
      </c>
    </row>
    <row r="321" spans="1:12" ht="15" x14ac:dyDescent="0.25">
      <c r="A321" s="14"/>
      <c r="B321" s="15"/>
      <c r="C321" s="11"/>
      <c r="D321" s="7" t="s">
        <v>28</v>
      </c>
      <c r="E321" s="51" t="s">
        <v>110</v>
      </c>
      <c r="F321" s="42">
        <v>150</v>
      </c>
      <c r="G321" s="42">
        <v>13.95</v>
      </c>
      <c r="H321" s="42">
        <v>4.6500000000000004</v>
      </c>
      <c r="I321" s="42">
        <v>31.95</v>
      </c>
      <c r="J321" s="42">
        <v>224.85</v>
      </c>
      <c r="K321" s="58">
        <v>210</v>
      </c>
      <c r="L321" s="42">
        <v>6.88</v>
      </c>
    </row>
    <row r="322" spans="1:12" ht="15" x14ac:dyDescent="0.25">
      <c r="A322" s="14"/>
      <c r="B322" s="15"/>
      <c r="C322" s="11"/>
      <c r="D322" s="7" t="s">
        <v>29</v>
      </c>
      <c r="E322" s="51" t="s">
        <v>50</v>
      </c>
      <c r="F322" s="42">
        <v>200</v>
      </c>
      <c r="G322" s="42">
        <v>0.25</v>
      </c>
      <c r="H322" s="42">
        <v>0</v>
      </c>
      <c r="I322" s="42">
        <v>12.73</v>
      </c>
      <c r="J322" s="42">
        <v>51.3</v>
      </c>
      <c r="K322" s="58">
        <v>219</v>
      </c>
      <c r="L322" s="42">
        <v>7.6</v>
      </c>
    </row>
    <row r="323" spans="1:12" ht="15" x14ac:dyDescent="0.25">
      <c r="A323" s="14"/>
      <c r="B323" s="15"/>
      <c r="C323" s="11"/>
      <c r="D323" s="7" t="s">
        <v>30</v>
      </c>
      <c r="E323" s="51" t="s">
        <v>43</v>
      </c>
      <c r="F323" s="42">
        <v>20</v>
      </c>
      <c r="G323" s="62">
        <v>1.52</v>
      </c>
      <c r="H323" s="62">
        <v>0.16</v>
      </c>
      <c r="I323" s="63">
        <v>9.84</v>
      </c>
      <c r="J323" s="62">
        <v>47</v>
      </c>
      <c r="K323" s="58">
        <v>119</v>
      </c>
      <c r="L323" s="60">
        <v>1.29</v>
      </c>
    </row>
    <row r="324" spans="1:12" ht="15" x14ac:dyDescent="0.25">
      <c r="A324" s="14"/>
      <c r="B324" s="15"/>
      <c r="C324" s="11"/>
      <c r="D324" s="7" t="s">
        <v>31</v>
      </c>
      <c r="E324" s="51" t="s">
        <v>44</v>
      </c>
      <c r="F324" s="42">
        <v>20</v>
      </c>
      <c r="G324" s="42">
        <v>1.32</v>
      </c>
      <c r="H324" s="42">
        <v>0.24</v>
      </c>
      <c r="I324" s="42">
        <v>8.0399999999999991</v>
      </c>
      <c r="J324" s="42">
        <v>39.6</v>
      </c>
      <c r="K324" s="43">
        <v>120</v>
      </c>
      <c r="L324" s="42">
        <v>1.42</v>
      </c>
    </row>
    <row r="325" spans="1:12" ht="15" x14ac:dyDescent="0.25">
      <c r="A325" s="14"/>
      <c r="B325" s="15"/>
      <c r="C325" s="11"/>
      <c r="D325" s="6"/>
      <c r="E325" s="41"/>
      <c r="F325" s="42"/>
      <c r="G325" s="42"/>
      <c r="H325" s="42"/>
      <c r="I325" s="42"/>
      <c r="J325" s="42"/>
      <c r="K325" s="43"/>
      <c r="L325" s="42"/>
    </row>
    <row r="326" spans="1:12" ht="15" x14ac:dyDescent="0.25">
      <c r="A326" s="14"/>
      <c r="B326" s="15"/>
      <c r="C326" s="11"/>
      <c r="D326" s="6"/>
      <c r="E326" s="41"/>
      <c r="F326" s="42"/>
      <c r="G326" s="42"/>
      <c r="H326" s="42"/>
      <c r="I326" s="42"/>
      <c r="J326" s="42"/>
      <c r="K326" s="43"/>
      <c r="L326" s="42"/>
    </row>
    <row r="327" spans="1:12" ht="15" x14ac:dyDescent="0.25">
      <c r="A327" s="16"/>
      <c r="B327" s="17"/>
      <c r="C327" s="8"/>
      <c r="D327" s="18" t="s">
        <v>32</v>
      </c>
      <c r="E327" s="9"/>
      <c r="F327" s="19">
        <f>SUM(F318:F326)</f>
        <v>740</v>
      </c>
      <c r="G327" s="19">
        <f t="shared" ref="G327:J327" si="132">SUM(G318:G326)</f>
        <v>41.84</v>
      </c>
      <c r="H327" s="19">
        <f t="shared" si="132"/>
        <v>26.6</v>
      </c>
      <c r="I327" s="19">
        <f t="shared" si="132"/>
        <v>76.259999999999991</v>
      </c>
      <c r="J327" s="19">
        <f t="shared" si="132"/>
        <v>711.79</v>
      </c>
      <c r="K327" s="25"/>
      <c r="L327" s="19">
        <f t="shared" ref="L327" si="133">SUM(L318:L326)</f>
        <v>80.42</v>
      </c>
    </row>
    <row r="328" spans="1:12" ht="15.75" thickBot="1" x14ac:dyDescent="0.25">
      <c r="A328" s="33">
        <f>A310</f>
        <v>4</v>
      </c>
      <c r="B328" s="33">
        <f>B310</f>
        <v>2</v>
      </c>
      <c r="C328" s="99" t="s">
        <v>4</v>
      </c>
      <c r="D328" s="100"/>
      <c r="E328" s="31"/>
      <c r="F328" s="32">
        <f>F317+F327</f>
        <v>1240</v>
      </c>
      <c r="G328" s="32">
        <f t="shared" ref="G328:J328" si="134">G317+G327</f>
        <v>67.36</v>
      </c>
      <c r="H328" s="32">
        <f t="shared" si="134"/>
        <v>52.1</v>
      </c>
      <c r="I328" s="32">
        <f t="shared" si="134"/>
        <v>150.97</v>
      </c>
      <c r="J328" s="32">
        <f t="shared" si="134"/>
        <v>1344.6799999999998</v>
      </c>
      <c r="K328" s="32"/>
      <c r="L328" s="32">
        <f t="shared" ref="L328" si="135">L317+L327</f>
        <v>140.81</v>
      </c>
    </row>
    <row r="329" spans="1:12" ht="15" x14ac:dyDescent="0.25">
      <c r="A329" s="20">
        <v>4</v>
      </c>
      <c r="B329" s="21">
        <v>3</v>
      </c>
      <c r="C329" s="22" t="s">
        <v>20</v>
      </c>
      <c r="D329" s="5" t="s">
        <v>21</v>
      </c>
      <c r="E329" s="50" t="s">
        <v>143</v>
      </c>
      <c r="F329" s="39">
        <v>150</v>
      </c>
      <c r="G329" s="39">
        <v>21.5</v>
      </c>
      <c r="H329" s="39">
        <v>3.61</v>
      </c>
      <c r="I329" s="39">
        <v>31.05</v>
      </c>
      <c r="J329" s="39">
        <v>333.11</v>
      </c>
      <c r="K329" s="40">
        <v>319</v>
      </c>
      <c r="L329" s="39">
        <v>59.27</v>
      </c>
    </row>
    <row r="330" spans="1:12" ht="15" x14ac:dyDescent="0.25">
      <c r="A330" s="23"/>
      <c r="B330" s="15"/>
      <c r="C330" s="11"/>
      <c r="D330" s="7" t="s">
        <v>29</v>
      </c>
      <c r="E330" s="51" t="s">
        <v>38</v>
      </c>
      <c r="F330" s="42">
        <v>200</v>
      </c>
      <c r="G330" s="42">
        <v>0.04</v>
      </c>
      <c r="H330" s="42">
        <v>0</v>
      </c>
      <c r="I330" s="42">
        <v>7.4</v>
      </c>
      <c r="J330" s="42">
        <v>30.26</v>
      </c>
      <c r="K330" s="43">
        <v>113</v>
      </c>
      <c r="L330" s="42">
        <v>2.2999999999999998</v>
      </c>
    </row>
    <row r="331" spans="1:12" ht="15.75" customHeight="1" x14ac:dyDescent="0.25">
      <c r="A331" s="23"/>
      <c r="B331" s="15"/>
      <c r="C331" s="11"/>
      <c r="D331" s="7" t="s">
        <v>22</v>
      </c>
      <c r="E331" s="41" t="s">
        <v>93</v>
      </c>
      <c r="F331" s="42">
        <v>20</v>
      </c>
      <c r="G331" s="42">
        <v>1.5</v>
      </c>
      <c r="H331" s="42">
        <v>0.57999999999999996</v>
      </c>
      <c r="I331" s="42">
        <v>9.9600000000000009</v>
      </c>
      <c r="J331" s="42">
        <v>52.4</v>
      </c>
      <c r="K331" s="43">
        <v>121</v>
      </c>
      <c r="L331" s="42">
        <v>2.93</v>
      </c>
    </row>
    <row r="332" spans="1:12" ht="15" x14ac:dyDescent="0.25">
      <c r="A332" s="23"/>
      <c r="B332" s="15"/>
      <c r="C332" s="11"/>
      <c r="D332" s="7" t="s">
        <v>23</v>
      </c>
      <c r="E332" s="53" t="s">
        <v>118</v>
      </c>
      <c r="F332" s="42">
        <v>150</v>
      </c>
      <c r="G332" s="42">
        <v>0.6</v>
      </c>
      <c r="H332" s="42">
        <v>0.45</v>
      </c>
      <c r="I332" s="42">
        <v>15.45</v>
      </c>
      <c r="J332" s="42">
        <v>70.5</v>
      </c>
      <c r="K332" s="43">
        <v>25</v>
      </c>
      <c r="L332" s="42">
        <v>36</v>
      </c>
    </row>
    <row r="333" spans="1:12" ht="15" x14ac:dyDescent="0.25">
      <c r="A333" s="23"/>
      <c r="B333" s="15"/>
      <c r="C333" s="11"/>
      <c r="D333" s="74" t="s">
        <v>101</v>
      </c>
      <c r="E333" s="52" t="s">
        <v>76</v>
      </c>
      <c r="F333" s="42">
        <v>17</v>
      </c>
      <c r="G333" s="42">
        <v>1.7</v>
      </c>
      <c r="H333" s="42">
        <v>4.42</v>
      </c>
      <c r="I333" s="42">
        <v>0.85</v>
      </c>
      <c r="J333" s="42">
        <v>49.98</v>
      </c>
      <c r="K333" s="56" t="s">
        <v>40</v>
      </c>
      <c r="L333" s="42">
        <v>9.5</v>
      </c>
    </row>
    <row r="334" spans="1:12" ht="15" x14ac:dyDescent="0.25">
      <c r="A334" s="23"/>
      <c r="B334" s="15"/>
      <c r="C334" s="11"/>
      <c r="D334" s="6"/>
      <c r="E334" s="41"/>
      <c r="F334" s="42"/>
      <c r="G334" s="42"/>
      <c r="H334" s="42"/>
      <c r="I334" s="42"/>
      <c r="J334" s="42"/>
      <c r="K334" s="43"/>
      <c r="L334" s="42"/>
    </row>
    <row r="335" spans="1:12" ht="15" x14ac:dyDescent="0.25">
      <c r="A335" s="24"/>
      <c r="B335" s="17"/>
      <c r="C335" s="8"/>
      <c r="D335" s="18" t="s">
        <v>32</v>
      </c>
      <c r="E335" s="9"/>
      <c r="F335" s="19">
        <f>SUM(F329:F334)</f>
        <v>537</v>
      </c>
      <c r="G335" s="19">
        <f>SUM(G329:G334)</f>
        <v>25.34</v>
      </c>
      <c r="H335" s="19">
        <f>SUM(H329:H334)</f>
        <v>9.0599999999999987</v>
      </c>
      <c r="I335" s="19">
        <f>SUM(I329:I334)</f>
        <v>64.709999999999994</v>
      </c>
      <c r="J335" s="19">
        <f>SUM(J329:J334)</f>
        <v>536.25</v>
      </c>
      <c r="K335" s="25"/>
      <c r="L335" s="19">
        <f>SUM(L329:L334)</f>
        <v>110</v>
      </c>
    </row>
    <row r="336" spans="1:12" ht="15" x14ac:dyDescent="0.25">
      <c r="A336" s="26">
        <f>A329</f>
        <v>4</v>
      </c>
      <c r="B336" s="13">
        <f>B329</f>
        <v>3</v>
      </c>
      <c r="C336" s="10" t="s">
        <v>24</v>
      </c>
      <c r="D336" s="7" t="s">
        <v>23</v>
      </c>
      <c r="E336" s="53" t="s">
        <v>56</v>
      </c>
      <c r="F336" s="42">
        <v>150</v>
      </c>
      <c r="G336" s="42">
        <v>0.6</v>
      </c>
      <c r="H336" s="42">
        <v>0.45</v>
      </c>
      <c r="I336" s="42">
        <v>15.45</v>
      </c>
      <c r="J336" s="42">
        <v>70.5</v>
      </c>
      <c r="K336" s="43">
        <v>24</v>
      </c>
      <c r="L336" s="42">
        <v>20.85</v>
      </c>
    </row>
    <row r="337" spans="1:12" ht="15" x14ac:dyDescent="0.25">
      <c r="A337" s="23"/>
      <c r="B337" s="15"/>
      <c r="C337" s="11"/>
      <c r="D337" s="7" t="s">
        <v>26</v>
      </c>
      <c r="E337" s="51" t="s">
        <v>144</v>
      </c>
      <c r="F337" s="62">
        <v>200</v>
      </c>
      <c r="G337" s="42">
        <v>1.72</v>
      </c>
      <c r="H337" s="42">
        <v>2.78</v>
      </c>
      <c r="I337" s="42">
        <v>7.17</v>
      </c>
      <c r="J337" s="42">
        <v>61.44</v>
      </c>
      <c r="K337" s="58">
        <v>212</v>
      </c>
      <c r="L337" s="42">
        <v>7.88</v>
      </c>
    </row>
    <row r="338" spans="1:12" ht="15" x14ac:dyDescent="0.25">
      <c r="A338" s="23"/>
      <c r="B338" s="15"/>
      <c r="C338" s="11"/>
      <c r="D338" s="7" t="s">
        <v>27</v>
      </c>
      <c r="E338" s="51" t="s">
        <v>145</v>
      </c>
      <c r="F338" s="62">
        <v>90</v>
      </c>
      <c r="G338" s="42">
        <v>12.53</v>
      </c>
      <c r="H338" s="42">
        <v>11.36</v>
      </c>
      <c r="I338" s="42">
        <v>7.16</v>
      </c>
      <c r="J338" s="42">
        <v>181.35</v>
      </c>
      <c r="K338" s="58">
        <v>305</v>
      </c>
      <c r="L338" s="42">
        <v>27.45</v>
      </c>
    </row>
    <row r="339" spans="1:12" ht="15" x14ac:dyDescent="0.25">
      <c r="A339" s="23"/>
      <c r="B339" s="15"/>
      <c r="C339" s="11"/>
      <c r="D339" s="7" t="s">
        <v>28</v>
      </c>
      <c r="E339" s="51" t="s">
        <v>112</v>
      </c>
      <c r="F339" s="62">
        <v>150</v>
      </c>
      <c r="G339" s="42">
        <v>3.28</v>
      </c>
      <c r="H339" s="42">
        <v>7.81</v>
      </c>
      <c r="I339" s="42">
        <v>21.57</v>
      </c>
      <c r="J339" s="42">
        <v>170.22</v>
      </c>
      <c r="K339" s="58">
        <v>50</v>
      </c>
      <c r="L339" s="42">
        <v>17.850000000000001</v>
      </c>
    </row>
    <row r="340" spans="1:12" ht="15" x14ac:dyDescent="0.25">
      <c r="A340" s="23"/>
      <c r="B340" s="15"/>
      <c r="C340" s="11"/>
      <c r="D340" s="7" t="s">
        <v>29</v>
      </c>
      <c r="E340" s="51" t="s">
        <v>57</v>
      </c>
      <c r="F340" s="62">
        <v>200</v>
      </c>
      <c r="G340" s="42">
        <v>0.6</v>
      </c>
      <c r="H340" s="42">
        <v>0</v>
      </c>
      <c r="I340" s="42">
        <v>33</v>
      </c>
      <c r="J340" s="42">
        <v>136</v>
      </c>
      <c r="K340" s="58">
        <v>107</v>
      </c>
      <c r="L340" s="42">
        <v>10.4</v>
      </c>
    </row>
    <row r="341" spans="1:12" ht="15" x14ac:dyDescent="0.25">
      <c r="A341" s="23"/>
      <c r="B341" s="15"/>
      <c r="C341" s="11"/>
      <c r="D341" s="7" t="s">
        <v>30</v>
      </c>
      <c r="E341" s="51" t="s">
        <v>43</v>
      </c>
      <c r="F341" s="62">
        <v>30</v>
      </c>
      <c r="G341" s="62">
        <v>2.2799999999999998</v>
      </c>
      <c r="H341" s="62">
        <v>0.24</v>
      </c>
      <c r="I341" s="63">
        <v>14.76</v>
      </c>
      <c r="J341" s="62">
        <v>70.5</v>
      </c>
      <c r="K341" s="58">
        <v>119</v>
      </c>
      <c r="L341" s="60">
        <v>1.93</v>
      </c>
    </row>
    <row r="342" spans="1:12" ht="15" x14ac:dyDescent="0.25">
      <c r="A342" s="23"/>
      <c r="B342" s="15"/>
      <c r="C342" s="11"/>
      <c r="D342" s="7" t="s">
        <v>31</v>
      </c>
      <c r="E342" s="51" t="s">
        <v>44</v>
      </c>
      <c r="F342" s="62">
        <v>20</v>
      </c>
      <c r="G342" s="42">
        <v>1.32</v>
      </c>
      <c r="H342" s="42">
        <v>0.24</v>
      </c>
      <c r="I342" s="42">
        <v>8.0399999999999991</v>
      </c>
      <c r="J342" s="42">
        <v>39.6</v>
      </c>
      <c r="K342" s="43">
        <v>120</v>
      </c>
      <c r="L342" s="42">
        <v>1.42</v>
      </c>
    </row>
    <row r="343" spans="1:12" ht="15" x14ac:dyDescent="0.25">
      <c r="A343" s="23"/>
      <c r="B343" s="15"/>
      <c r="C343" s="11"/>
      <c r="D343" s="6"/>
      <c r="E343" s="41"/>
      <c r="F343" s="42"/>
      <c r="G343" s="42"/>
      <c r="H343" s="42"/>
      <c r="I343" s="42"/>
      <c r="J343" s="42"/>
      <c r="K343" s="43"/>
      <c r="L343" s="42"/>
    </row>
    <row r="344" spans="1:12" ht="15" x14ac:dyDescent="0.25">
      <c r="A344" s="23"/>
      <c r="B344" s="15"/>
      <c r="C344" s="11"/>
      <c r="D344" s="6"/>
      <c r="E344" s="41"/>
      <c r="F344" s="42"/>
      <c r="G344" s="42"/>
      <c r="H344" s="42"/>
      <c r="I344" s="42"/>
      <c r="J344" s="42"/>
      <c r="K344" s="43"/>
      <c r="L344" s="42"/>
    </row>
    <row r="345" spans="1:12" ht="15" x14ac:dyDescent="0.25">
      <c r="A345" s="24"/>
      <c r="B345" s="17"/>
      <c r="C345" s="8"/>
      <c r="D345" s="18" t="s">
        <v>32</v>
      </c>
      <c r="E345" s="9"/>
      <c r="F345" s="19">
        <f>SUM(F336:F344)</f>
        <v>840</v>
      </c>
      <c r="G345" s="19">
        <f t="shared" ref="G345:J345" si="136">SUM(G336:G344)</f>
        <v>22.330000000000002</v>
      </c>
      <c r="H345" s="19">
        <f t="shared" si="136"/>
        <v>22.879999999999995</v>
      </c>
      <c r="I345" s="19">
        <f t="shared" si="136"/>
        <v>107.15</v>
      </c>
      <c r="J345" s="19">
        <f t="shared" si="136"/>
        <v>729.61</v>
      </c>
      <c r="K345" s="25"/>
      <c r="L345" s="19">
        <f t="shared" ref="L345" si="137">SUM(L336:L344)</f>
        <v>87.780000000000015</v>
      </c>
    </row>
    <row r="346" spans="1:12" ht="15.75" thickBot="1" x14ac:dyDescent="0.25">
      <c r="A346" s="29">
        <f>A329</f>
        <v>4</v>
      </c>
      <c r="B346" s="30">
        <f>B329</f>
        <v>3</v>
      </c>
      <c r="C346" s="99" t="s">
        <v>4</v>
      </c>
      <c r="D346" s="100"/>
      <c r="E346" s="31"/>
      <c r="F346" s="32">
        <f>F335+F345</f>
        <v>1377</v>
      </c>
      <c r="G346" s="32">
        <f t="shared" ref="G346:J346" si="138">G335+G345</f>
        <v>47.67</v>
      </c>
      <c r="H346" s="32">
        <f t="shared" si="138"/>
        <v>31.939999999999994</v>
      </c>
      <c r="I346" s="32">
        <f t="shared" si="138"/>
        <v>171.86</v>
      </c>
      <c r="J346" s="32">
        <f t="shared" si="138"/>
        <v>1265.8600000000001</v>
      </c>
      <c r="K346" s="32"/>
      <c r="L346" s="32">
        <f t="shared" ref="L346" si="139">L335+L345</f>
        <v>197.78000000000003</v>
      </c>
    </row>
    <row r="347" spans="1:12" ht="15" x14ac:dyDescent="0.25">
      <c r="A347" s="20">
        <v>4</v>
      </c>
      <c r="B347" s="21">
        <v>4</v>
      </c>
      <c r="C347" s="22" t="s">
        <v>20</v>
      </c>
      <c r="D347" s="5" t="s">
        <v>21</v>
      </c>
      <c r="E347" s="50" t="s">
        <v>124</v>
      </c>
      <c r="F347" s="39">
        <v>90</v>
      </c>
      <c r="G347" s="39">
        <v>14.8</v>
      </c>
      <c r="H347" s="39">
        <v>13.02</v>
      </c>
      <c r="I347" s="39">
        <v>12.17</v>
      </c>
      <c r="J347" s="39">
        <v>226.36</v>
      </c>
      <c r="K347" s="40">
        <v>78</v>
      </c>
      <c r="L347" s="39">
        <v>29.99</v>
      </c>
    </row>
    <row r="348" spans="1:12" ht="15" x14ac:dyDescent="0.25">
      <c r="A348" s="23"/>
      <c r="B348" s="15"/>
      <c r="C348" s="11"/>
      <c r="D348" s="6"/>
      <c r="E348" s="53" t="s">
        <v>146</v>
      </c>
      <c r="F348" s="42">
        <v>150</v>
      </c>
      <c r="G348" s="42">
        <v>3.34</v>
      </c>
      <c r="H348" s="42">
        <v>4.91</v>
      </c>
      <c r="I348" s="42">
        <v>33.93</v>
      </c>
      <c r="J348" s="42">
        <v>191.49</v>
      </c>
      <c r="K348" s="43">
        <v>53</v>
      </c>
      <c r="L348" s="42">
        <v>11.11</v>
      </c>
    </row>
    <row r="349" spans="1:12" ht="15" x14ac:dyDescent="0.25">
      <c r="A349" s="23"/>
      <c r="B349" s="15"/>
      <c r="C349" s="11"/>
      <c r="D349" s="54" t="s">
        <v>29</v>
      </c>
      <c r="E349" s="51" t="s">
        <v>128</v>
      </c>
      <c r="F349" s="42">
        <v>200</v>
      </c>
      <c r="G349" s="42">
        <v>0.83</v>
      </c>
      <c r="H349" s="42">
        <v>0.04</v>
      </c>
      <c r="I349" s="42">
        <v>15.16</v>
      </c>
      <c r="J349" s="42">
        <v>64.22</v>
      </c>
      <c r="K349" s="43">
        <v>102</v>
      </c>
      <c r="L349" s="42">
        <v>5.78</v>
      </c>
    </row>
    <row r="350" spans="1:12" ht="15" x14ac:dyDescent="0.25">
      <c r="A350" s="23"/>
      <c r="B350" s="15"/>
      <c r="C350" s="11"/>
      <c r="D350" s="7" t="s">
        <v>22</v>
      </c>
      <c r="E350" s="51" t="s">
        <v>52</v>
      </c>
      <c r="F350" s="42">
        <v>40</v>
      </c>
      <c r="G350" s="42">
        <v>2.84</v>
      </c>
      <c r="H350" s="42">
        <v>0.44</v>
      </c>
      <c r="I350" s="42">
        <v>17.88</v>
      </c>
      <c r="J350" s="42">
        <v>86.6</v>
      </c>
      <c r="K350" s="43" t="s">
        <v>48</v>
      </c>
      <c r="L350" s="42">
        <v>2.71</v>
      </c>
    </row>
    <row r="351" spans="1:12" ht="15" x14ac:dyDescent="0.25">
      <c r="A351" s="23"/>
      <c r="B351" s="15"/>
      <c r="C351" s="11"/>
      <c r="D351" s="7" t="s">
        <v>23</v>
      </c>
      <c r="E351" s="41" t="s">
        <v>56</v>
      </c>
      <c r="F351" s="42">
        <v>150</v>
      </c>
      <c r="G351" s="42">
        <v>0.6</v>
      </c>
      <c r="H351" s="42">
        <v>0.6</v>
      </c>
      <c r="I351" s="42">
        <v>14.7</v>
      </c>
      <c r="J351" s="42">
        <v>70.5</v>
      </c>
      <c r="K351" s="43">
        <v>24</v>
      </c>
      <c r="L351" s="42">
        <v>20.85</v>
      </c>
    </row>
    <row r="352" spans="1:12" ht="15" x14ac:dyDescent="0.25">
      <c r="A352" s="23"/>
      <c r="B352" s="15"/>
      <c r="C352" s="11"/>
      <c r="D352" s="6"/>
      <c r="E352" s="41"/>
      <c r="F352" s="42"/>
      <c r="G352" s="42"/>
      <c r="H352" s="42"/>
      <c r="I352" s="42"/>
      <c r="J352" s="42"/>
      <c r="K352" s="43"/>
      <c r="L352" s="42"/>
    </row>
    <row r="353" spans="1:12" ht="15" x14ac:dyDescent="0.25">
      <c r="A353" s="23"/>
      <c r="B353" s="15"/>
      <c r="C353" s="11"/>
      <c r="D353" s="6"/>
      <c r="E353" s="41"/>
      <c r="F353" s="42"/>
      <c r="G353" s="42"/>
      <c r="H353" s="42"/>
      <c r="I353" s="42"/>
      <c r="J353" s="42"/>
      <c r="K353" s="43"/>
      <c r="L353" s="42"/>
    </row>
    <row r="354" spans="1:12" ht="15" x14ac:dyDescent="0.25">
      <c r="A354" s="24"/>
      <c r="B354" s="17"/>
      <c r="C354" s="8"/>
      <c r="D354" s="18" t="s">
        <v>32</v>
      </c>
      <c r="E354" s="9"/>
      <c r="F354" s="19">
        <f>SUM(F347:F353)</f>
        <v>630</v>
      </c>
      <c r="G354" s="19">
        <f t="shared" ref="G354:J354" si="140">SUM(G347:G353)</f>
        <v>22.41</v>
      </c>
      <c r="H354" s="19">
        <f t="shared" si="140"/>
        <v>19.010000000000002</v>
      </c>
      <c r="I354" s="19">
        <f t="shared" si="140"/>
        <v>93.84</v>
      </c>
      <c r="J354" s="19">
        <f t="shared" si="140"/>
        <v>639.17000000000007</v>
      </c>
      <c r="K354" s="25"/>
      <c r="L354" s="19">
        <f t="shared" ref="L354" si="141">SUM(L347:L353)</f>
        <v>70.44</v>
      </c>
    </row>
    <row r="355" spans="1:12" ht="15" x14ac:dyDescent="0.25">
      <c r="A355" s="26">
        <f>A347</f>
        <v>4</v>
      </c>
      <c r="B355" s="13">
        <f>B347</f>
        <v>4</v>
      </c>
      <c r="C355" s="10" t="s">
        <v>24</v>
      </c>
      <c r="D355" s="7" t="s">
        <v>25</v>
      </c>
      <c r="E355" s="53" t="s">
        <v>98</v>
      </c>
      <c r="F355" s="68">
        <v>60</v>
      </c>
      <c r="G355" s="42">
        <v>1.2390000000000001</v>
      </c>
      <c r="H355" s="42">
        <v>4.2699999999999996</v>
      </c>
      <c r="I355" s="42">
        <v>6.97</v>
      </c>
      <c r="J355" s="42">
        <v>72.75</v>
      </c>
      <c r="K355" s="57">
        <v>9</v>
      </c>
      <c r="L355" s="42">
        <v>6.04</v>
      </c>
    </row>
    <row r="356" spans="1:12" ht="15" x14ac:dyDescent="0.25">
      <c r="A356" s="23"/>
      <c r="B356" s="15"/>
      <c r="C356" s="11"/>
      <c r="D356" s="7" t="s">
        <v>26</v>
      </c>
      <c r="E356" s="51" t="s">
        <v>61</v>
      </c>
      <c r="F356" s="62">
        <v>200</v>
      </c>
      <c r="G356" s="42">
        <v>5.78</v>
      </c>
      <c r="H356" s="42">
        <v>5.5</v>
      </c>
      <c r="I356" s="42">
        <v>10.8</v>
      </c>
      <c r="J356" s="42">
        <v>115.7</v>
      </c>
      <c r="K356" s="58">
        <v>37</v>
      </c>
      <c r="L356" s="42">
        <v>13.77</v>
      </c>
    </row>
    <row r="357" spans="1:12" ht="15" x14ac:dyDescent="0.25">
      <c r="A357" s="23"/>
      <c r="B357" s="15"/>
      <c r="C357" s="11"/>
      <c r="D357" s="7" t="s">
        <v>27</v>
      </c>
      <c r="E357" s="51" t="s">
        <v>90</v>
      </c>
      <c r="F357" s="62">
        <v>90</v>
      </c>
      <c r="G357" s="42">
        <v>18</v>
      </c>
      <c r="H357" s="42">
        <v>16.5</v>
      </c>
      <c r="I357" s="42">
        <v>2.89</v>
      </c>
      <c r="J357" s="42">
        <v>232.8</v>
      </c>
      <c r="K357" s="58">
        <v>88</v>
      </c>
      <c r="L357" s="42">
        <v>33.869999999999997</v>
      </c>
    </row>
    <row r="358" spans="1:12" ht="15" x14ac:dyDescent="0.25">
      <c r="A358" s="23"/>
      <c r="B358" s="15"/>
      <c r="C358" s="11"/>
      <c r="D358" s="7" t="s">
        <v>28</v>
      </c>
      <c r="E358" s="51" t="s">
        <v>71</v>
      </c>
      <c r="F358" s="62">
        <v>150</v>
      </c>
      <c r="G358" s="42">
        <v>6.76</v>
      </c>
      <c r="H358" s="42">
        <v>3.93</v>
      </c>
      <c r="I358" s="42">
        <v>41.29</v>
      </c>
      <c r="J358" s="42">
        <v>227.48</v>
      </c>
      <c r="K358" s="58">
        <v>64</v>
      </c>
      <c r="L358" s="42">
        <v>7.32</v>
      </c>
    </row>
    <row r="359" spans="1:12" ht="15" x14ac:dyDescent="0.25">
      <c r="A359" s="23"/>
      <c r="B359" s="15"/>
      <c r="C359" s="11"/>
      <c r="D359" s="7" t="s">
        <v>29</v>
      </c>
      <c r="E359" s="51" t="s">
        <v>42</v>
      </c>
      <c r="F359" s="62">
        <v>200</v>
      </c>
      <c r="G359" s="42">
        <v>0.37</v>
      </c>
      <c r="H359" s="42">
        <v>0</v>
      </c>
      <c r="I359" s="42">
        <v>14.85</v>
      </c>
      <c r="J359" s="42">
        <v>59.48</v>
      </c>
      <c r="K359" s="43">
        <v>98</v>
      </c>
      <c r="L359" s="42">
        <v>4.13</v>
      </c>
    </row>
    <row r="360" spans="1:12" ht="15" x14ac:dyDescent="0.25">
      <c r="A360" s="23"/>
      <c r="B360" s="15"/>
      <c r="C360" s="11"/>
      <c r="D360" s="7" t="s">
        <v>30</v>
      </c>
      <c r="E360" s="51" t="s">
        <v>43</v>
      </c>
      <c r="F360" s="62">
        <v>20</v>
      </c>
      <c r="G360" s="62">
        <v>1.52</v>
      </c>
      <c r="H360" s="62">
        <v>0.16</v>
      </c>
      <c r="I360" s="63">
        <v>9.84</v>
      </c>
      <c r="J360" s="62">
        <v>47</v>
      </c>
      <c r="K360" s="58">
        <v>119</v>
      </c>
      <c r="L360" s="42">
        <v>1.29</v>
      </c>
    </row>
    <row r="361" spans="1:12" ht="15" x14ac:dyDescent="0.25">
      <c r="A361" s="23"/>
      <c r="B361" s="15"/>
      <c r="C361" s="11"/>
      <c r="D361" s="7" t="s">
        <v>31</v>
      </c>
      <c r="E361" s="51" t="s">
        <v>44</v>
      </c>
      <c r="F361" s="62">
        <v>20</v>
      </c>
      <c r="G361" s="42">
        <v>1.32</v>
      </c>
      <c r="H361" s="42">
        <v>0.24</v>
      </c>
      <c r="I361" s="42">
        <v>8.0399999999999991</v>
      </c>
      <c r="J361" s="42">
        <v>39.6</v>
      </c>
      <c r="K361" s="43">
        <v>120</v>
      </c>
      <c r="L361" s="42">
        <v>1.42</v>
      </c>
    </row>
    <row r="362" spans="1:12" ht="15" x14ac:dyDescent="0.25">
      <c r="A362" s="23"/>
      <c r="B362" s="15"/>
      <c r="C362" s="11"/>
      <c r="D362" s="6"/>
      <c r="E362" s="41"/>
      <c r="F362" s="42"/>
      <c r="G362" s="42"/>
      <c r="H362" s="42"/>
      <c r="I362" s="42"/>
      <c r="J362" s="42"/>
      <c r="K362" s="43"/>
      <c r="L362" s="42"/>
    </row>
    <row r="363" spans="1:12" ht="15" x14ac:dyDescent="0.25">
      <c r="A363" s="23"/>
      <c r="B363" s="15"/>
      <c r="C363" s="11"/>
      <c r="D363" s="6"/>
      <c r="E363" s="41"/>
      <c r="F363" s="42"/>
      <c r="G363" s="42"/>
      <c r="H363" s="42"/>
      <c r="I363" s="42"/>
      <c r="J363" s="42"/>
      <c r="K363" s="43"/>
      <c r="L363" s="42"/>
    </row>
    <row r="364" spans="1:12" ht="15" x14ac:dyDescent="0.25">
      <c r="A364" s="24"/>
      <c r="B364" s="17"/>
      <c r="C364" s="8"/>
      <c r="D364" s="18" t="s">
        <v>32</v>
      </c>
      <c r="E364" s="9"/>
      <c r="F364" s="19">
        <f>SUM(F355:F363)</f>
        <v>740</v>
      </c>
      <c r="G364" s="19">
        <f t="shared" ref="G364:J364" si="142">SUM(G355:G363)</f>
        <v>34.988999999999997</v>
      </c>
      <c r="H364" s="19">
        <f t="shared" si="142"/>
        <v>30.599999999999998</v>
      </c>
      <c r="I364" s="19">
        <f t="shared" si="142"/>
        <v>94.68</v>
      </c>
      <c r="J364" s="19">
        <f t="shared" si="142"/>
        <v>794.81000000000006</v>
      </c>
      <c r="K364" s="25"/>
      <c r="L364" s="19">
        <f t="shared" ref="L364" si="143">SUM(L355:L363)</f>
        <v>67.84</v>
      </c>
    </row>
    <row r="365" spans="1:12" ht="15.75" thickBot="1" x14ac:dyDescent="0.25">
      <c r="A365" s="29">
        <f>A347</f>
        <v>4</v>
      </c>
      <c r="B365" s="30">
        <f>B347</f>
        <v>4</v>
      </c>
      <c r="C365" s="99" t="s">
        <v>4</v>
      </c>
      <c r="D365" s="100"/>
      <c r="E365" s="31"/>
      <c r="F365" s="32">
        <f>F354+F364</f>
        <v>1370</v>
      </c>
      <c r="G365" s="32">
        <f t="shared" ref="G365:J365" si="144">G354+G364</f>
        <v>57.399000000000001</v>
      </c>
      <c r="H365" s="32">
        <f t="shared" si="144"/>
        <v>49.61</v>
      </c>
      <c r="I365" s="32">
        <f t="shared" si="144"/>
        <v>188.52</v>
      </c>
      <c r="J365" s="32">
        <f t="shared" si="144"/>
        <v>1433.98</v>
      </c>
      <c r="K365" s="32"/>
      <c r="L365" s="32">
        <f t="shared" ref="L365" si="145">L354+L364</f>
        <v>138.28</v>
      </c>
    </row>
    <row r="366" spans="1:12" ht="15" x14ac:dyDescent="0.25">
      <c r="A366" s="20">
        <v>4</v>
      </c>
      <c r="B366" s="21">
        <v>5</v>
      </c>
      <c r="C366" s="22" t="s">
        <v>20</v>
      </c>
      <c r="D366" s="5" t="s">
        <v>21</v>
      </c>
      <c r="E366" s="50" t="s">
        <v>67</v>
      </c>
      <c r="F366" s="39">
        <v>90</v>
      </c>
      <c r="G366" s="39">
        <v>18.13</v>
      </c>
      <c r="H366" s="39">
        <v>17.05</v>
      </c>
      <c r="I366" s="39">
        <v>3.69</v>
      </c>
      <c r="J366" s="39">
        <v>240.96</v>
      </c>
      <c r="K366" s="40">
        <v>89</v>
      </c>
      <c r="L366" s="39">
        <v>34.409999999999997</v>
      </c>
    </row>
    <row r="367" spans="1:12" ht="15" x14ac:dyDescent="0.25">
      <c r="A367" s="23"/>
      <c r="B367" s="15"/>
      <c r="C367" s="11"/>
      <c r="D367" s="6"/>
      <c r="E367" s="53" t="s">
        <v>54</v>
      </c>
      <c r="F367" s="42">
        <v>150</v>
      </c>
      <c r="G367" s="42">
        <v>6.76</v>
      </c>
      <c r="H367" s="42">
        <v>3.93</v>
      </c>
      <c r="I367" s="42">
        <v>41.29</v>
      </c>
      <c r="J367" s="42">
        <v>227.48</v>
      </c>
      <c r="K367" s="43">
        <v>65</v>
      </c>
      <c r="L367" s="42">
        <v>6.65</v>
      </c>
    </row>
    <row r="368" spans="1:12" ht="15" x14ac:dyDescent="0.25">
      <c r="A368" s="23"/>
      <c r="B368" s="15"/>
      <c r="C368" s="11"/>
      <c r="D368" s="54" t="s">
        <v>29</v>
      </c>
      <c r="E368" s="51" t="s">
        <v>57</v>
      </c>
      <c r="F368" s="62">
        <v>200</v>
      </c>
      <c r="G368" s="42">
        <v>1</v>
      </c>
      <c r="H368" s="42">
        <v>0.2</v>
      </c>
      <c r="I368" s="42">
        <v>20.2</v>
      </c>
      <c r="J368" s="42">
        <v>92</v>
      </c>
      <c r="K368" s="58">
        <v>107</v>
      </c>
      <c r="L368" s="42">
        <v>10.4</v>
      </c>
    </row>
    <row r="369" spans="1:12" ht="15" x14ac:dyDescent="0.25">
      <c r="A369" s="23"/>
      <c r="B369" s="15"/>
      <c r="C369" s="11"/>
      <c r="D369" s="7" t="s">
        <v>22</v>
      </c>
      <c r="E369" s="51" t="s">
        <v>147</v>
      </c>
      <c r="F369" s="42">
        <v>40</v>
      </c>
      <c r="G369" s="42">
        <v>2.84</v>
      </c>
      <c r="H369" s="42">
        <v>0.44</v>
      </c>
      <c r="I369" s="42">
        <v>17.88</v>
      </c>
      <c r="J369" s="42">
        <v>86.6</v>
      </c>
      <c r="K369" s="43" t="s">
        <v>48</v>
      </c>
      <c r="L369" s="42">
        <v>2.71</v>
      </c>
    </row>
    <row r="370" spans="1:12" ht="15" x14ac:dyDescent="0.25">
      <c r="A370" s="23"/>
      <c r="B370" s="15"/>
      <c r="C370" s="11"/>
      <c r="D370" s="7" t="s">
        <v>25</v>
      </c>
      <c r="E370" s="41" t="s">
        <v>111</v>
      </c>
      <c r="F370" s="42">
        <v>60</v>
      </c>
      <c r="G370" s="42">
        <v>0.48</v>
      </c>
      <c r="H370" s="42">
        <v>0.6</v>
      </c>
      <c r="I370" s="42">
        <v>1.56</v>
      </c>
      <c r="J370" s="42">
        <v>8.4</v>
      </c>
      <c r="K370" s="43">
        <v>28</v>
      </c>
      <c r="L370" s="42">
        <v>11.73</v>
      </c>
    </row>
    <row r="371" spans="1:12" ht="15" x14ac:dyDescent="0.25">
      <c r="A371" s="23"/>
      <c r="B371" s="15"/>
      <c r="C371" s="11"/>
      <c r="D371" s="55"/>
      <c r="E371" s="53"/>
      <c r="F371" s="68"/>
      <c r="G371" s="42"/>
      <c r="H371" s="42"/>
      <c r="I371" s="42"/>
      <c r="J371" s="42"/>
      <c r="K371" s="57"/>
      <c r="L371" s="42"/>
    </row>
    <row r="372" spans="1:12" ht="15" x14ac:dyDescent="0.25">
      <c r="A372" s="23"/>
      <c r="B372" s="15"/>
      <c r="C372" s="11"/>
      <c r="D372" s="6"/>
      <c r="E372" s="41"/>
      <c r="F372" s="42"/>
      <c r="G372" s="42"/>
      <c r="H372" s="42"/>
      <c r="I372" s="42"/>
      <c r="J372" s="42"/>
      <c r="K372" s="43"/>
      <c r="L372" s="42"/>
    </row>
    <row r="373" spans="1:12" ht="15.75" customHeight="1" x14ac:dyDescent="0.25">
      <c r="A373" s="24"/>
      <c r="B373" s="17"/>
      <c r="C373" s="8"/>
      <c r="D373" s="18" t="s">
        <v>32</v>
      </c>
      <c r="E373" s="9"/>
      <c r="F373" s="19">
        <f>SUM(F366:F372)</f>
        <v>540</v>
      </c>
      <c r="G373" s="19">
        <f t="shared" ref="G373:J373" si="146">SUM(G366:G372)</f>
        <v>29.21</v>
      </c>
      <c r="H373" s="19">
        <f t="shared" si="146"/>
        <v>22.220000000000002</v>
      </c>
      <c r="I373" s="19">
        <f t="shared" si="146"/>
        <v>84.61999999999999</v>
      </c>
      <c r="J373" s="19">
        <f t="shared" si="146"/>
        <v>655.44</v>
      </c>
      <c r="K373" s="25"/>
      <c r="L373" s="19">
        <f t="shared" ref="L373" si="147">SUM(L366:L372)</f>
        <v>65.899999999999991</v>
      </c>
    </row>
    <row r="374" spans="1:12" ht="15" x14ac:dyDescent="0.25">
      <c r="A374" s="26">
        <f>A366</f>
        <v>4</v>
      </c>
      <c r="B374" s="13">
        <f>B366</f>
        <v>5</v>
      </c>
      <c r="C374" s="10" t="s">
        <v>24</v>
      </c>
      <c r="D374" s="7" t="s">
        <v>25</v>
      </c>
      <c r="E374" s="41" t="s">
        <v>148</v>
      </c>
      <c r="F374" s="42">
        <v>60</v>
      </c>
      <c r="G374" s="42">
        <v>0.56999999999999995</v>
      </c>
      <c r="H374" s="42">
        <v>0.36</v>
      </c>
      <c r="I374" s="42">
        <v>1.92</v>
      </c>
      <c r="J374" s="42">
        <v>11.4</v>
      </c>
      <c r="K374" s="43">
        <v>23</v>
      </c>
      <c r="L374" s="42">
        <v>11.73</v>
      </c>
    </row>
    <row r="375" spans="1:12" ht="15" x14ac:dyDescent="0.25">
      <c r="A375" s="23"/>
      <c r="B375" s="15"/>
      <c r="C375" s="11"/>
      <c r="D375" s="7" t="s">
        <v>26</v>
      </c>
      <c r="E375" s="51" t="s">
        <v>77</v>
      </c>
      <c r="F375" s="62">
        <v>200</v>
      </c>
      <c r="G375" s="42">
        <v>5.74</v>
      </c>
      <c r="H375" s="42">
        <v>8.7799999999999994</v>
      </c>
      <c r="I375" s="42">
        <v>8.74</v>
      </c>
      <c r="J375" s="42">
        <v>138.04</v>
      </c>
      <c r="K375" s="58">
        <v>31</v>
      </c>
      <c r="L375" s="42">
        <v>21.5</v>
      </c>
    </row>
    <row r="376" spans="1:12" ht="15" x14ac:dyDescent="0.25">
      <c r="A376" s="23"/>
      <c r="B376" s="15"/>
      <c r="C376" s="11"/>
      <c r="D376" s="7" t="s">
        <v>27</v>
      </c>
      <c r="E376" s="51" t="s">
        <v>91</v>
      </c>
      <c r="F376" s="62">
        <v>90</v>
      </c>
      <c r="G376" s="42">
        <v>18.690000000000001</v>
      </c>
      <c r="H376" s="42">
        <v>19.34</v>
      </c>
      <c r="I376" s="42">
        <v>7.73</v>
      </c>
      <c r="J376" s="42">
        <v>281.58</v>
      </c>
      <c r="K376" s="58">
        <v>42</v>
      </c>
      <c r="L376" s="42">
        <v>38.21</v>
      </c>
    </row>
    <row r="377" spans="1:12" ht="15" x14ac:dyDescent="0.25">
      <c r="A377" s="23"/>
      <c r="B377" s="15"/>
      <c r="C377" s="11"/>
      <c r="D377" s="7" t="s">
        <v>28</v>
      </c>
      <c r="E377" s="51" t="s">
        <v>92</v>
      </c>
      <c r="F377" s="62">
        <v>150</v>
      </c>
      <c r="G377" s="42">
        <v>2.41</v>
      </c>
      <c r="H377" s="42">
        <v>7.02</v>
      </c>
      <c r="I377" s="42">
        <v>14.18</v>
      </c>
      <c r="J377" s="42">
        <v>130.79</v>
      </c>
      <c r="K377" s="58">
        <v>22</v>
      </c>
      <c r="L377" s="42">
        <v>13.39</v>
      </c>
    </row>
    <row r="378" spans="1:12" ht="15" x14ac:dyDescent="0.25">
      <c r="A378" s="23"/>
      <c r="B378" s="15"/>
      <c r="C378" s="11"/>
      <c r="D378" s="73" t="s">
        <v>29</v>
      </c>
      <c r="E378" s="51" t="s">
        <v>55</v>
      </c>
      <c r="F378" s="62">
        <v>200</v>
      </c>
      <c r="G378" s="42">
        <v>0</v>
      </c>
      <c r="H378" s="42">
        <v>0</v>
      </c>
      <c r="I378" s="42">
        <v>7.27</v>
      </c>
      <c r="J378" s="42">
        <v>28.73</v>
      </c>
      <c r="K378" s="58">
        <v>114</v>
      </c>
      <c r="L378" s="42">
        <v>1.28</v>
      </c>
    </row>
    <row r="379" spans="1:12" ht="15" x14ac:dyDescent="0.25">
      <c r="A379" s="23"/>
      <c r="B379" s="15"/>
      <c r="C379" s="11"/>
      <c r="D379" s="7" t="s">
        <v>30</v>
      </c>
      <c r="E379" s="51" t="s">
        <v>43</v>
      </c>
      <c r="F379" s="62">
        <v>30</v>
      </c>
      <c r="G379" s="42">
        <v>2.2799999999999998</v>
      </c>
      <c r="H379" s="42">
        <v>0.24</v>
      </c>
      <c r="I379" s="42">
        <v>14.76</v>
      </c>
      <c r="J379" s="42">
        <v>70.5</v>
      </c>
      <c r="K379" s="58">
        <v>119</v>
      </c>
      <c r="L379" s="42">
        <v>1.93</v>
      </c>
    </row>
    <row r="380" spans="1:12" ht="15" x14ac:dyDescent="0.25">
      <c r="A380" s="23"/>
      <c r="B380" s="15"/>
      <c r="C380" s="11"/>
      <c r="D380" s="7" t="s">
        <v>31</v>
      </c>
      <c r="E380" s="51" t="s">
        <v>44</v>
      </c>
      <c r="F380" s="62">
        <v>20</v>
      </c>
      <c r="G380" s="42">
        <v>1.32</v>
      </c>
      <c r="H380" s="42">
        <v>0.24</v>
      </c>
      <c r="I380" s="42">
        <v>8.0399999999999991</v>
      </c>
      <c r="J380" s="42">
        <v>39.6</v>
      </c>
      <c r="K380" s="43">
        <v>120</v>
      </c>
      <c r="L380" s="42">
        <v>1.42</v>
      </c>
    </row>
    <row r="381" spans="1:12" ht="15" x14ac:dyDescent="0.25">
      <c r="A381" s="23"/>
      <c r="B381" s="15"/>
      <c r="C381" s="11"/>
      <c r="D381" s="6"/>
      <c r="E381" s="41"/>
      <c r="F381" s="42"/>
      <c r="G381" s="42"/>
      <c r="H381" s="42"/>
      <c r="I381" s="42"/>
      <c r="J381" s="42"/>
      <c r="K381" s="43"/>
      <c r="L381" s="42"/>
    </row>
    <row r="382" spans="1:12" ht="15" x14ac:dyDescent="0.25">
      <c r="A382" s="23"/>
      <c r="B382" s="15"/>
      <c r="C382" s="11"/>
      <c r="D382" s="6"/>
      <c r="E382" s="41"/>
      <c r="F382" s="42"/>
      <c r="G382" s="42"/>
      <c r="H382" s="42"/>
      <c r="I382" s="42"/>
      <c r="J382" s="42"/>
      <c r="K382" s="43"/>
      <c r="L382" s="42"/>
    </row>
    <row r="383" spans="1:12" ht="15" x14ac:dyDescent="0.25">
      <c r="A383" s="24"/>
      <c r="B383" s="17"/>
      <c r="C383" s="8"/>
      <c r="D383" s="18" t="s">
        <v>32</v>
      </c>
      <c r="E383" s="9"/>
      <c r="F383" s="19">
        <f>SUM(F374:F382)</f>
        <v>750</v>
      </c>
      <c r="G383" s="19">
        <f t="shared" ref="G383:J383" si="148">SUM(G374:G382)</f>
        <v>31.01</v>
      </c>
      <c r="H383" s="19">
        <f t="shared" si="148"/>
        <v>35.980000000000004</v>
      </c>
      <c r="I383" s="19">
        <f t="shared" si="148"/>
        <v>62.64</v>
      </c>
      <c r="J383" s="19">
        <f t="shared" si="148"/>
        <v>700.64</v>
      </c>
      <c r="K383" s="25"/>
      <c r="L383" s="19">
        <f t="shared" ref="L383" si="149">SUM(L374:L382)</f>
        <v>89.460000000000008</v>
      </c>
    </row>
    <row r="384" spans="1:12" ht="15.75" thickBot="1" x14ac:dyDescent="0.25">
      <c r="A384" s="29">
        <f>A366</f>
        <v>4</v>
      </c>
      <c r="B384" s="30">
        <f>B366</f>
        <v>5</v>
      </c>
      <c r="C384" s="99" t="s">
        <v>4</v>
      </c>
      <c r="D384" s="100"/>
      <c r="E384" s="31"/>
      <c r="F384" s="32">
        <f>F373+F383</f>
        <v>1290</v>
      </c>
      <c r="G384" s="32">
        <f t="shared" ref="G384:J384" si="150">G373+G383</f>
        <v>60.22</v>
      </c>
      <c r="H384" s="32">
        <f t="shared" si="150"/>
        <v>58.2</v>
      </c>
      <c r="I384" s="32">
        <f t="shared" si="150"/>
        <v>147.26</v>
      </c>
      <c r="J384" s="32">
        <f t="shared" si="150"/>
        <v>1356.08</v>
      </c>
      <c r="K384" s="32"/>
      <c r="L384" s="32">
        <f t="shared" ref="L384" si="151">L373+L383</f>
        <v>155.36000000000001</v>
      </c>
    </row>
    <row r="385" spans="1:12" ht="13.5" thickBot="1" x14ac:dyDescent="0.25">
      <c r="A385" s="27"/>
      <c r="B385" s="28"/>
      <c r="C385" s="98" t="s">
        <v>5</v>
      </c>
      <c r="D385" s="98"/>
      <c r="E385" s="98"/>
      <c r="F385" s="34">
        <f>(F24+F43+F62+F81+F100+F119+F138+F157+F176+F195)/(IF(F24=0,0,1)+IF(F43=0,0,1)+IF(F62=0,0,1)+IF(F81=0,0,1)+IF(F100=0,0,1)+IF(F119=0,0,1)+IF(F138=0,0,1)+IF(F157=0,0,1)+IF(F176=0,0,1)+IF(F195=0,0,1))</f>
        <v>1353</v>
      </c>
      <c r="G385" s="34">
        <f t="shared" ref="G385:J385" si="152">(G24+G43+G62+G81+G100+G119+G138+G157+G176+G195)/(IF(G24=0,0,1)+IF(G43=0,0,1)+IF(G62=0,0,1)+IF(G81=0,0,1)+IF(G100=0,0,1)+IF(G119=0,0,1)+IF(G138=0,0,1)+IF(G157=0,0,1)+IF(G176=0,0,1)+IF(G195=0,0,1))</f>
        <v>58.333999999999989</v>
      </c>
      <c r="H385" s="34">
        <f t="shared" si="152"/>
        <v>52.346000000000004</v>
      </c>
      <c r="I385" s="34">
        <f t="shared" si="152"/>
        <v>167.285</v>
      </c>
      <c r="J385" s="34">
        <f t="shared" si="152"/>
        <v>1347.2559999999999</v>
      </c>
      <c r="K385" s="34"/>
      <c r="L385" s="34">
        <f t="shared" ref="L385" si="153">(L24+L43+L62+L81+L100+L119+L138+L157+L176+L195)/(IF(L24=0,0,1)+IF(L43=0,0,1)+IF(L62=0,0,1)+IF(L81=0,0,1)+IF(L100=0,0,1)+IF(L119=0,0,1)+IF(L138=0,0,1)+IF(L157=0,0,1)+IF(L176=0,0,1)+IF(L195=0,0,1))</f>
        <v>174.76999999999998</v>
      </c>
    </row>
    <row r="386" spans="1:12" x14ac:dyDescent="0.2">
      <c r="F386" s="72"/>
      <c r="G386" s="72"/>
      <c r="H386" s="72"/>
      <c r="I386" s="72"/>
      <c r="J386" s="72"/>
      <c r="K386" s="72"/>
      <c r="L386" s="72"/>
    </row>
    <row r="387" spans="1:12" x14ac:dyDescent="0.2">
      <c r="F387" s="72"/>
      <c r="G387" s="72"/>
      <c r="H387" s="72"/>
      <c r="I387" s="72"/>
      <c r="J387" s="72"/>
      <c r="K387" s="72"/>
      <c r="L387" s="72"/>
    </row>
    <row r="388" spans="1:12" x14ac:dyDescent="0.2">
      <c r="F388" s="72"/>
      <c r="G388" s="72"/>
      <c r="H388" s="72"/>
      <c r="I388" s="72"/>
      <c r="J388" s="72"/>
      <c r="K388" s="72"/>
      <c r="L388" s="72"/>
    </row>
    <row r="389" spans="1:12" x14ac:dyDescent="0.2">
      <c r="F389" s="72"/>
      <c r="G389" s="72"/>
      <c r="H389" s="72"/>
      <c r="I389" s="72"/>
      <c r="J389" s="72"/>
      <c r="K389" s="72"/>
      <c r="L389" s="72"/>
    </row>
    <row r="390" spans="1:12" x14ac:dyDescent="0.2">
      <c r="F390" s="72"/>
      <c r="G390" s="72"/>
      <c r="H390" s="72"/>
      <c r="I390" s="72"/>
      <c r="J390" s="72"/>
      <c r="K390" s="72"/>
      <c r="L390" s="72"/>
    </row>
    <row r="391" spans="1:12" x14ac:dyDescent="0.2">
      <c r="F391" s="72"/>
      <c r="G391" s="72"/>
      <c r="H391" s="72"/>
      <c r="I391" s="72"/>
      <c r="J391" s="72"/>
      <c r="K391" s="72"/>
      <c r="L391" s="72"/>
    </row>
    <row r="392" spans="1:12" x14ac:dyDescent="0.2">
      <c r="F392" s="72"/>
      <c r="G392" s="72"/>
      <c r="H392" s="72"/>
      <c r="I392" s="72"/>
      <c r="J392" s="72"/>
      <c r="K392" s="72"/>
      <c r="L392" s="72"/>
    </row>
    <row r="393" spans="1:12" x14ac:dyDescent="0.2">
      <c r="F393" s="72"/>
      <c r="G393" s="72"/>
      <c r="H393" s="72"/>
      <c r="I393" s="72"/>
      <c r="J393" s="72"/>
      <c r="K393" s="72"/>
      <c r="L393" s="72"/>
    </row>
    <row r="394" spans="1:12" x14ac:dyDescent="0.2">
      <c r="F394" s="72"/>
      <c r="G394" s="72"/>
      <c r="H394" s="72"/>
      <c r="I394" s="72"/>
      <c r="J394" s="72"/>
      <c r="K394" s="72"/>
      <c r="L394" s="72"/>
    </row>
    <row r="395" spans="1:12" x14ac:dyDescent="0.2">
      <c r="F395" s="72"/>
      <c r="G395" s="72"/>
      <c r="H395" s="72"/>
      <c r="I395" s="72"/>
      <c r="J395" s="72"/>
      <c r="K395" s="72"/>
      <c r="L395" s="72"/>
    </row>
    <row r="396" spans="1:12" x14ac:dyDescent="0.2">
      <c r="F396" s="72"/>
      <c r="G396" s="72"/>
      <c r="H396" s="72"/>
      <c r="I396" s="72"/>
      <c r="J396" s="72"/>
      <c r="K396" s="72"/>
      <c r="L396" s="72"/>
    </row>
    <row r="397" spans="1:12" x14ac:dyDescent="0.2">
      <c r="F397" s="72"/>
      <c r="G397" s="72"/>
      <c r="H397" s="72"/>
      <c r="I397" s="72"/>
      <c r="J397" s="72"/>
      <c r="K397" s="72"/>
      <c r="L397" s="72"/>
    </row>
    <row r="398" spans="1:12" x14ac:dyDescent="0.2">
      <c r="F398" s="72"/>
      <c r="G398" s="72"/>
      <c r="H398" s="72"/>
      <c r="I398" s="72"/>
      <c r="J398" s="72"/>
      <c r="K398" s="72"/>
      <c r="L398" s="72"/>
    </row>
    <row r="399" spans="1:12" x14ac:dyDescent="0.2">
      <c r="F399" s="72"/>
      <c r="G399" s="72"/>
      <c r="H399" s="72"/>
      <c r="I399" s="72"/>
      <c r="J399" s="72"/>
      <c r="K399" s="72"/>
      <c r="L399" s="72"/>
    </row>
    <row r="400" spans="1:12" x14ac:dyDescent="0.2">
      <c r="F400" s="72"/>
      <c r="G400" s="72"/>
      <c r="H400" s="72"/>
      <c r="I400" s="72"/>
      <c r="J400" s="72"/>
      <c r="K400" s="72"/>
      <c r="L400" s="72"/>
    </row>
    <row r="401" spans="6:12" x14ac:dyDescent="0.2">
      <c r="F401" s="72"/>
      <c r="G401" s="72"/>
      <c r="H401" s="72"/>
      <c r="I401" s="72"/>
      <c r="J401" s="72"/>
      <c r="K401" s="72"/>
      <c r="L401" s="72"/>
    </row>
    <row r="402" spans="6:12" x14ac:dyDescent="0.2">
      <c r="F402" s="72"/>
      <c r="G402" s="72"/>
      <c r="H402" s="72"/>
      <c r="I402" s="72"/>
      <c r="J402" s="72"/>
      <c r="K402" s="72"/>
      <c r="L402" s="72"/>
    </row>
    <row r="403" spans="6:12" x14ac:dyDescent="0.2">
      <c r="F403" s="72"/>
      <c r="G403" s="72"/>
      <c r="H403" s="72"/>
      <c r="I403" s="72"/>
      <c r="J403" s="72"/>
      <c r="K403" s="72"/>
      <c r="L403" s="72"/>
    </row>
    <row r="404" spans="6:12" x14ac:dyDescent="0.2">
      <c r="F404" s="72"/>
      <c r="G404" s="72"/>
      <c r="H404" s="72"/>
      <c r="I404" s="72"/>
      <c r="J404" s="72"/>
      <c r="K404" s="72"/>
      <c r="L404" s="72"/>
    </row>
    <row r="405" spans="6:12" x14ac:dyDescent="0.2">
      <c r="F405" s="72"/>
      <c r="G405" s="72"/>
      <c r="H405" s="72"/>
      <c r="I405" s="72"/>
      <c r="J405" s="72"/>
      <c r="K405" s="72"/>
      <c r="L405" s="72"/>
    </row>
    <row r="406" spans="6:12" x14ac:dyDescent="0.2">
      <c r="F406" s="72"/>
      <c r="G406" s="72"/>
      <c r="H406" s="72"/>
      <c r="I406" s="72"/>
      <c r="J406" s="72"/>
      <c r="K406" s="72"/>
      <c r="L406" s="72"/>
    </row>
    <row r="407" spans="6:12" x14ac:dyDescent="0.2">
      <c r="F407" s="72"/>
      <c r="G407" s="72"/>
      <c r="H407" s="72"/>
      <c r="I407" s="72"/>
      <c r="J407" s="72"/>
      <c r="K407" s="72"/>
      <c r="L407" s="72"/>
    </row>
    <row r="408" spans="6:12" x14ac:dyDescent="0.2">
      <c r="F408" s="72"/>
      <c r="G408" s="72"/>
      <c r="H408" s="72"/>
      <c r="I408" s="72"/>
      <c r="J408" s="72"/>
      <c r="K408" s="72"/>
      <c r="L408" s="72"/>
    </row>
    <row r="409" spans="6:12" x14ac:dyDescent="0.2">
      <c r="F409" s="72"/>
      <c r="G409" s="72"/>
      <c r="H409" s="72"/>
      <c r="I409" s="72"/>
      <c r="J409" s="72"/>
      <c r="K409" s="72"/>
      <c r="L409" s="72"/>
    </row>
    <row r="410" spans="6:12" x14ac:dyDescent="0.2">
      <c r="F410" s="72"/>
      <c r="G410" s="72"/>
      <c r="H410" s="72"/>
      <c r="I410" s="72"/>
      <c r="J410" s="72"/>
      <c r="K410" s="72"/>
      <c r="L410" s="72"/>
    </row>
    <row r="411" spans="6:12" x14ac:dyDescent="0.2">
      <c r="F411" s="72"/>
      <c r="G411" s="72"/>
      <c r="H411" s="72"/>
      <c r="I411" s="72"/>
      <c r="J411" s="72"/>
      <c r="K411" s="72"/>
      <c r="L411" s="72"/>
    </row>
    <row r="412" spans="6:12" x14ac:dyDescent="0.2">
      <c r="F412" s="72"/>
      <c r="G412" s="72"/>
      <c r="H412" s="72"/>
      <c r="I412" s="72"/>
      <c r="J412" s="72"/>
      <c r="K412" s="72"/>
      <c r="L412" s="72"/>
    </row>
    <row r="413" spans="6:12" x14ac:dyDescent="0.2">
      <c r="F413" s="72"/>
      <c r="G413" s="72"/>
      <c r="H413" s="72"/>
      <c r="I413" s="72"/>
      <c r="J413" s="72"/>
      <c r="K413" s="72"/>
      <c r="L413" s="72"/>
    </row>
    <row r="414" spans="6:12" x14ac:dyDescent="0.2">
      <c r="F414" s="72"/>
      <c r="G414" s="72"/>
      <c r="H414" s="72"/>
      <c r="I414" s="72"/>
      <c r="J414" s="72"/>
      <c r="K414" s="72"/>
      <c r="L414" s="72"/>
    </row>
    <row r="415" spans="6:12" x14ac:dyDescent="0.2">
      <c r="F415" s="72"/>
      <c r="G415" s="72"/>
      <c r="H415" s="72"/>
      <c r="I415" s="72"/>
      <c r="J415" s="72"/>
      <c r="K415" s="72"/>
      <c r="L415" s="72"/>
    </row>
    <row r="416" spans="6:12" x14ac:dyDescent="0.2">
      <c r="F416" s="72"/>
      <c r="G416" s="72"/>
      <c r="H416" s="72"/>
      <c r="I416" s="72"/>
      <c r="J416" s="72"/>
      <c r="K416" s="72"/>
      <c r="L416" s="72"/>
    </row>
    <row r="417" spans="6:12" x14ac:dyDescent="0.2">
      <c r="F417" s="72"/>
      <c r="G417" s="72"/>
      <c r="H417" s="72"/>
      <c r="I417" s="72"/>
      <c r="J417" s="72"/>
      <c r="K417" s="72"/>
      <c r="L417" s="72"/>
    </row>
    <row r="418" spans="6:12" x14ac:dyDescent="0.2">
      <c r="F418" s="72"/>
      <c r="G418" s="72"/>
      <c r="H418" s="72"/>
      <c r="I418" s="72"/>
      <c r="J418" s="72"/>
      <c r="K418" s="72"/>
      <c r="L418" s="72"/>
    </row>
    <row r="419" spans="6:12" x14ac:dyDescent="0.2">
      <c r="F419" s="72"/>
      <c r="G419" s="72"/>
      <c r="H419" s="72"/>
      <c r="I419" s="72"/>
      <c r="J419" s="72"/>
      <c r="K419" s="72"/>
      <c r="L419" s="72"/>
    </row>
    <row r="420" spans="6:12" x14ac:dyDescent="0.2">
      <c r="F420" s="72"/>
      <c r="G420" s="72"/>
      <c r="H420" s="72"/>
      <c r="I420" s="72"/>
      <c r="J420" s="72"/>
      <c r="K420" s="72"/>
      <c r="L420" s="72"/>
    </row>
    <row r="421" spans="6:12" x14ac:dyDescent="0.2">
      <c r="F421" s="72"/>
      <c r="G421" s="72"/>
      <c r="H421" s="72"/>
      <c r="I421" s="72"/>
      <c r="J421" s="72"/>
      <c r="K421" s="72"/>
      <c r="L421" s="72"/>
    </row>
    <row r="422" spans="6:12" x14ac:dyDescent="0.2">
      <c r="F422" s="72"/>
      <c r="G422" s="72"/>
      <c r="H422" s="72"/>
      <c r="I422" s="72"/>
      <c r="J422" s="72"/>
      <c r="K422" s="72"/>
      <c r="L422" s="72"/>
    </row>
    <row r="423" spans="6:12" x14ac:dyDescent="0.2">
      <c r="F423" s="72"/>
      <c r="G423" s="72"/>
      <c r="H423" s="72"/>
      <c r="I423" s="72"/>
      <c r="J423" s="72"/>
      <c r="K423" s="72"/>
      <c r="L423" s="72"/>
    </row>
    <row r="424" spans="6:12" x14ac:dyDescent="0.2">
      <c r="F424" s="72"/>
      <c r="G424" s="72"/>
      <c r="H424" s="72"/>
      <c r="I424" s="72"/>
      <c r="J424" s="72"/>
      <c r="K424" s="72"/>
      <c r="L424" s="72"/>
    </row>
    <row r="425" spans="6:12" x14ac:dyDescent="0.2">
      <c r="F425" s="72"/>
      <c r="G425" s="72"/>
      <c r="H425" s="72"/>
      <c r="I425" s="72"/>
      <c r="J425" s="72"/>
      <c r="K425" s="72"/>
      <c r="L425" s="72"/>
    </row>
    <row r="426" spans="6:12" x14ac:dyDescent="0.2">
      <c r="F426" s="72"/>
      <c r="G426" s="72"/>
      <c r="H426" s="72"/>
      <c r="I426" s="72"/>
      <c r="J426" s="72"/>
      <c r="K426" s="72"/>
      <c r="L426" s="72"/>
    </row>
    <row r="427" spans="6:12" x14ac:dyDescent="0.2">
      <c r="F427" s="72"/>
      <c r="G427" s="72"/>
      <c r="H427" s="72"/>
      <c r="I427" s="72"/>
      <c r="J427" s="72"/>
      <c r="K427" s="72"/>
      <c r="L427" s="72"/>
    </row>
    <row r="428" spans="6:12" x14ac:dyDescent="0.2">
      <c r="F428" s="72"/>
      <c r="G428" s="72"/>
      <c r="H428" s="72"/>
      <c r="I428" s="72"/>
      <c r="J428" s="72"/>
      <c r="K428" s="72"/>
      <c r="L428" s="72"/>
    </row>
    <row r="429" spans="6:12" x14ac:dyDescent="0.2">
      <c r="F429" s="72"/>
      <c r="G429" s="72"/>
      <c r="H429" s="72"/>
      <c r="I429" s="72"/>
      <c r="J429" s="72"/>
      <c r="K429" s="72"/>
      <c r="L429" s="72"/>
    </row>
    <row r="430" spans="6:12" x14ac:dyDescent="0.2">
      <c r="F430" s="72"/>
      <c r="G430" s="72"/>
      <c r="H430" s="72"/>
      <c r="I430" s="72"/>
      <c r="J430" s="72"/>
      <c r="K430" s="72"/>
      <c r="L430" s="72"/>
    </row>
    <row r="431" spans="6:12" x14ac:dyDescent="0.2">
      <c r="F431" s="72"/>
      <c r="G431" s="72"/>
      <c r="H431" s="72"/>
      <c r="I431" s="72"/>
      <c r="J431" s="72"/>
      <c r="K431" s="72"/>
      <c r="L431" s="72"/>
    </row>
    <row r="432" spans="6:12" x14ac:dyDescent="0.2">
      <c r="F432" s="72"/>
      <c r="G432" s="72"/>
      <c r="H432" s="72"/>
      <c r="I432" s="72"/>
      <c r="J432" s="72"/>
      <c r="K432" s="72"/>
      <c r="L432" s="72"/>
    </row>
    <row r="433" spans="6:12" x14ac:dyDescent="0.2">
      <c r="F433" s="72"/>
      <c r="G433" s="72"/>
      <c r="H433" s="72"/>
      <c r="I433" s="72"/>
      <c r="J433" s="72"/>
      <c r="K433" s="72"/>
      <c r="L433" s="72"/>
    </row>
    <row r="434" spans="6:12" x14ac:dyDescent="0.2">
      <c r="F434" s="72"/>
      <c r="G434" s="72"/>
      <c r="H434" s="72"/>
      <c r="I434" s="72"/>
      <c r="J434" s="72"/>
      <c r="K434" s="72"/>
      <c r="L434" s="72"/>
    </row>
    <row r="435" spans="6:12" x14ac:dyDescent="0.2">
      <c r="F435" s="72"/>
      <c r="G435" s="72"/>
      <c r="H435" s="72"/>
      <c r="I435" s="72"/>
      <c r="J435" s="72"/>
      <c r="K435" s="72"/>
      <c r="L435" s="72"/>
    </row>
    <row r="436" spans="6:12" x14ac:dyDescent="0.2">
      <c r="F436" s="72"/>
      <c r="G436" s="72"/>
      <c r="H436" s="72"/>
      <c r="I436" s="72"/>
      <c r="J436" s="72"/>
      <c r="K436" s="72"/>
      <c r="L436" s="72"/>
    </row>
    <row r="437" spans="6:12" x14ac:dyDescent="0.2">
      <c r="F437" s="72"/>
      <c r="G437" s="72"/>
      <c r="H437" s="72"/>
      <c r="I437" s="72"/>
      <c r="J437" s="72"/>
      <c r="K437" s="72"/>
      <c r="L437" s="72"/>
    </row>
    <row r="438" spans="6:12" x14ac:dyDescent="0.2">
      <c r="F438" s="72"/>
      <c r="G438" s="72"/>
      <c r="H438" s="72"/>
      <c r="I438" s="72"/>
      <c r="J438" s="72"/>
      <c r="K438" s="72"/>
      <c r="L438" s="72"/>
    </row>
    <row r="439" spans="6:12" x14ac:dyDescent="0.2">
      <c r="F439" s="72"/>
      <c r="G439" s="72"/>
      <c r="H439" s="72"/>
      <c r="I439" s="72"/>
      <c r="J439" s="72"/>
      <c r="K439" s="72"/>
      <c r="L439" s="72"/>
    </row>
    <row r="440" spans="6:12" x14ac:dyDescent="0.2">
      <c r="F440" s="72"/>
      <c r="G440" s="72"/>
      <c r="H440" s="72"/>
      <c r="I440" s="72"/>
      <c r="J440" s="72"/>
      <c r="K440" s="72"/>
      <c r="L440" s="72"/>
    </row>
    <row r="441" spans="6:12" x14ac:dyDescent="0.2">
      <c r="F441" s="72"/>
      <c r="G441" s="72"/>
      <c r="H441" s="72"/>
      <c r="I441" s="72"/>
      <c r="J441" s="72"/>
      <c r="K441" s="72"/>
      <c r="L441" s="72"/>
    </row>
    <row r="442" spans="6:12" x14ac:dyDescent="0.2">
      <c r="F442" s="72"/>
      <c r="G442" s="72"/>
      <c r="H442" s="72"/>
      <c r="I442" s="72"/>
      <c r="J442" s="72"/>
      <c r="K442" s="72"/>
      <c r="L442" s="72"/>
    </row>
    <row r="443" spans="6:12" x14ac:dyDescent="0.2">
      <c r="F443" s="72"/>
      <c r="G443" s="72"/>
      <c r="H443" s="72"/>
      <c r="I443" s="72"/>
      <c r="J443" s="72"/>
      <c r="K443" s="72"/>
      <c r="L443" s="72"/>
    </row>
    <row r="444" spans="6:12" x14ac:dyDescent="0.2">
      <c r="F444" s="72"/>
      <c r="G444" s="72"/>
      <c r="H444" s="72"/>
      <c r="I444" s="72"/>
      <c r="J444" s="72"/>
      <c r="K444" s="72"/>
      <c r="L444" s="72"/>
    </row>
    <row r="445" spans="6:12" x14ac:dyDescent="0.2">
      <c r="F445" s="72"/>
      <c r="G445" s="72"/>
      <c r="H445" s="72"/>
      <c r="I445" s="72"/>
      <c r="J445" s="72"/>
      <c r="K445" s="72"/>
      <c r="L445" s="72"/>
    </row>
    <row r="446" spans="6:12" x14ac:dyDescent="0.2">
      <c r="F446" s="72"/>
      <c r="G446" s="72"/>
      <c r="H446" s="72"/>
      <c r="I446" s="72"/>
      <c r="J446" s="72"/>
      <c r="K446" s="72"/>
      <c r="L446" s="72"/>
    </row>
    <row r="447" spans="6:12" x14ac:dyDescent="0.2">
      <c r="F447" s="72"/>
      <c r="G447" s="72"/>
      <c r="H447" s="72"/>
      <c r="I447" s="72"/>
      <c r="J447" s="72"/>
      <c r="K447" s="72"/>
      <c r="L447" s="72"/>
    </row>
    <row r="448" spans="6:12" x14ac:dyDescent="0.2">
      <c r="F448" s="72"/>
      <c r="G448" s="72"/>
      <c r="H448" s="72"/>
      <c r="I448" s="72"/>
      <c r="J448" s="72"/>
      <c r="K448" s="72"/>
      <c r="L448" s="72"/>
    </row>
    <row r="449" spans="6:12" x14ac:dyDescent="0.2">
      <c r="F449" s="72"/>
      <c r="G449" s="72"/>
      <c r="H449" s="72"/>
      <c r="I449" s="72"/>
      <c r="J449" s="72"/>
      <c r="K449" s="72"/>
      <c r="L449" s="72"/>
    </row>
    <row r="450" spans="6:12" x14ac:dyDescent="0.2">
      <c r="F450" s="72"/>
      <c r="G450" s="72"/>
      <c r="H450" s="72"/>
      <c r="I450" s="72"/>
      <c r="J450" s="72"/>
      <c r="K450" s="72"/>
      <c r="L450" s="72"/>
    </row>
    <row r="451" spans="6:12" x14ac:dyDescent="0.2">
      <c r="F451" s="72"/>
      <c r="G451" s="72"/>
      <c r="H451" s="72"/>
      <c r="I451" s="72"/>
      <c r="J451" s="72"/>
      <c r="K451" s="72"/>
      <c r="L451" s="72"/>
    </row>
    <row r="452" spans="6:12" x14ac:dyDescent="0.2">
      <c r="F452" s="72"/>
      <c r="G452" s="72"/>
      <c r="H452" s="72"/>
      <c r="I452" s="72"/>
      <c r="J452" s="72"/>
      <c r="K452" s="72"/>
      <c r="L452" s="72"/>
    </row>
    <row r="453" spans="6:12" x14ac:dyDescent="0.2">
      <c r="F453" s="72"/>
      <c r="G453" s="72"/>
      <c r="H453" s="72"/>
      <c r="I453" s="72"/>
      <c r="J453" s="72"/>
      <c r="K453" s="72"/>
      <c r="L453" s="72"/>
    </row>
    <row r="454" spans="6:12" x14ac:dyDescent="0.2">
      <c r="F454" s="72"/>
      <c r="G454" s="72"/>
      <c r="H454" s="72"/>
      <c r="I454" s="72"/>
      <c r="J454" s="72"/>
      <c r="K454" s="72"/>
      <c r="L454" s="72"/>
    </row>
    <row r="455" spans="6:12" x14ac:dyDescent="0.2">
      <c r="F455" s="72"/>
      <c r="G455" s="72"/>
      <c r="H455" s="72"/>
      <c r="I455" s="72"/>
      <c r="J455" s="72"/>
      <c r="K455" s="72"/>
      <c r="L455" s="72"/>
    </row>
    <row r="456" spans="6:12" x14ac:dyDescent="0.2">
      <c r="F456" s="72"/>
      <c r="G456" s="72"/>
      <c r="H456" s="72"/>
      <c r="I456" s="72"/>
      <c r="J456" s="72"/>
      <c r="K456" s="72"/>
      <c r="L456" s="72"/>
    </row>
    <row r="457" spans="6:12" x14ac:dyDescent="0.2">
      <c r="F457" s="72"/>
      <c r="G457" s="72"/>
      <c r="H457" s="72"/>
      <c r="I457" s="72"/>
      <c r="J457" s="72"/>
      <c r="K457" s="72"/>
      <c r="L457" s="72"/>
    </row>
    <row r="458" spans="6:12" x14ac:dyDescent="0.2">
      <c r="F458" s="72"/>
      <c r="G458" s="72"/>
      <c r="H458" s="72"/>
      <c r="I458" s="72"/>
      <c r="J458" s="72"/>
      <c r="K458" s="72"/>
      <c r="L458" s="72"/>
    </row>
    <row r="459" spans="6:12" x14ac:dyDescent="0.2">
      <c r="F459" s="72"/>
      <c r="G459" s="72"/>
      <c r="H459" s="72"/>
      <c r="I459" s="72"/>
      <c r="J459" s="72"/>
      <c r="K459" s="72"/>
      <c r="L459" s="72"/>
    </row>
    <row r="460" spans="6:12" x14ac:dyDescent="0.2">
      <c r="F460" s="72"/>
      <c r="G460" s="72"/>
      <c r="H460" s="72"/>
      <c r="I460" s="72"/>
      <c r="J460" s="72"/>
      <c r="K460" s="72"/>
      <c r="L460" s="72"/>
    </row>
    <row r="461" spans="6:12" x14ac:dyDescent="0.2">
      <c r="F461" s="72"/>
      <c r="G461" s="72"/>
      <c r="H461" s="72"/>
      <c r="I461" s="72"/>
      <c r="J461" s="72"/>
      <c r="K461" s="72"/>
      <c r="L461" s="72"/>
    </row>
    <row r="462" spans="6:12" x14ac:dyDescent="0.2">
      <c r="F462" s="72"/>
      <c r="G462" s="72"/>
      <c r="H462" s="72"/>
      <c r="I462" s="72"/>
      <c r="J462" s="72"/>
      <c r="K462" s="72"/>
      <c r="L462" s="72"/>
    </row>
    <row r="463" spans="6:12" x14ac:dyDescent="0.2">
      <c r="F463" s="72"/>
      <c r="G463" s="72"/>
      <c r="H463" s="72"/>
      <c r="I463" s="72"/>
      <c r="J463" s="72"/>
      <c r="K463" s="72"/>
      <c r="L463" s="72"/>
    </row>
    <row r="464" spans="6:12" x14ac:dyDescent="0.2">
      <c r="F464" s="72"/>
      <c r="G464" s="72"/>
      <c r="H464" s="72"/>
      <c r="I464" s="72"/>
      <c r="J464" s="72"/>
      <c r="K464" s="72"/>
      <c r="L464" s="72"/>
    </row>
    <row r="465" spans="6:12" x14ac:dyDescent="0.2">
      <c r="F465" s="72"/>
      <c r="G465" s="72"/>
      <c r="H465" s="72"/>
      <c r="I465" s="72"/>
      <c r="J465" s="72"/>
      <c r="K465" s="72"/>
      <c r="L465" s="72"/>
    </row>
    <row r="466" spans="6:12" x14ac:dyDescent="0.2">
      <c r="F466" s="72"/>
      <c r="G466" s="72"/>
      <c r="H466" s="72"/>
      <c r="I466" s="72"/>
      <c r="J466" s="72"/>
      <c r="K466" s="72"/>
      <c r="L466" s="72"/>
    </row>
    <row r="467" spans="6:12" x14ac:dyDescent="0.2">
      <c r="F467" s="72"/>
      <c r="G467" s="72"/>
      <c r="H467" s="72"/>
      <c r="I467" s="72"/>
      <c r="J467" s="72"/>
      <c r="K467" s="72"/>
      <c r="L467" s="72"/>
    </row>
    <row r="468" spans="6:12" x14ac:dyDescent="0.2">
      <c r="F468" s="72"/>
      <c r="G468" s="72"/>
      <c r="H468" s="72"/>
      <c r="I468" s="72"/>
      <c r="J468" s="72"/>
      <c r="K468" s="72"/>
      <c r="L468" s="72"/>
    </row>
    <row r="469" spans="6:12" x14ac:dyDescent="0.2">
      <c r="F469" s="72"/>
      <c r="G469" s="72"/>
      <c r="H469" s="72"/>
      <c r="I469" s="72"/>
      <c r="J469" s="72"/>
      <c r="K469" s="72"/>
      <c r="L469" s="72"/>
    </row>
    <row r="470" spans="6:12" x14ac:dyDescent="0.2">
      <c r="F470" s="72"/>
      <c r="G470" s="72"/>
      <c r="H470" s="72"/>
      <c r="I470" s="72"/>
      <c r="J470" s="72"/>
      <c r="K470" s="72"/>
      <c r="L470" s="72"/>
    </row>
    <row r="471" spans="6:12" x14ac:dyDescent="0.2">
      <c r="F471" s="72"/>
      <c r="G471" s="72"/>
      <c r="H471" s="72"/>
      <c r="I471" s="72"/>
      <c r="J471" s="72"/>
      <c r="K471" s="72"/>
      <c r="L471" s="72"/>
    </row>
    <row r="472" spans="6:12" x14ac:dyDescent="0.2">
      <c r="F472" s="72"/>
      <c r="G472" s="72"/>
      <c r="H472" s="72"/>
      <c r="I472" s="72"/>
      <c r="J472" s="72"/>
      <c r="K472" s="72"/>
      <c r="L472" s="72"/>
    </row>
    <row r="473" spans="6:12" x14ac:dyDescent="0.2">
      <c r="F473" s="72"/>
      <c r="G473" s="72"/>
      <c r="H473" s="72"/>
      <c r="I473" s="72"/>
      <c r="J473" s="72"/>
      <c r="K473" s="72"/>
      <c r="L473" s="72"/>
    </row>
    <row r="474" spans="6:12" x14ac:dyDescent="0.2">
      <c r="F474" s="72"/>
      <c r="G474" s="72"/>
      <c r="H474" s="72"/>
      <c r="I474" s="72"/>
      <c r="J474" s="72"/>
      <c r="K474" s="72"/>
      <c r="L474" s="72"/>
    </row>
    <row r="475" spans="6:12" x14ac:dyDescent="0.2">
      <c r="F475" s="72"/>
      <c r="G475" s="72"/>
      <c r="H475" s="72"/>
      <c r="I475" s="72"/>
      <c r="J475" s="72"/>
      <c r="K475" s="72"/>
      <c r="L475" s="72"/>
    </row>
    <row r="476" spans="6:12" x14ac:dyDescent="0.2">
      <c r="F476" s="72"/>
      <c r="G476" s="72"/>
      <c r="H476" s="72"/>
      <c r="I476" s="72"/>
      <c r="J476" s="72"/>
      <c r="K476" s="72"/>
      <c r="L476" s="72"/>
    </row>
    <row r="477" spans="6:12" x14ac:dyDescent="0.2">
      <c r="F477" s="72"/>
      <c r="G477" s="72"/>
      <c r="H477" s="72"/>
      <c r="I477" s="72"/>
      <c r="J477" s="72"/>
      <c r="K477" s="72"/>
      <c r="L477" s="72"/>
    </row>
    <row r="478" spans="6:12" x14ac:dyDescent="0.2">
      <c r="F478" s="72"/>
      <c r="G478" s="72"/>
      <c r="H478" s="72"/>
      <c r="I478" s="72"/>
      <c r="J478" s="72"/>
      <c r="K478" s="72"/>
      <c r="L478" s="72"/>
    </row>
    <row r="479" spans="6:12" x14ac:dyDescent="0.2">
      <c r="F479" s="72"/>
      <c r="G479" s="72"/>
      <c r="H479" s="72"/>
      <c r="I479" s="72"/>
      <c r="J479" s="72"/>
      <c r="K479" s="72"/>
      <c r="L479" s="72"/>
    </row>
    <row r="480" spans="6:12" x14ac:dyDescent="0.2">
      <c r="F480" s="72"/>
      <c r="G480" s="72"/>
      <c r="H480" s="72"/>
      <c r="I480" s="72"/>
      <c r="J480" s="72"/>
      <c r="K480" s="72"/>
      <c r="L480" s="72"/>
    </row>
    <row r="481" spans="6:12" x14ac:dyDescent="0.2">
      <c r="F481" s="72"/>
      <c r="G481" s="72"/>
      <c r="H481" s="72"/>
      <c r="I481" s="72"/>
      <c r="J481" s="72"/>
      <c r="K481" s="72"/>
      <c r="L481" s="72"/>
    </row>
    <row r="482" spans="6:12" x14ac:dyDescent="0.2">
      <c r="F482" s="72"/>
      <c r="G482" s="72"/>
      <c r="H482" s="72"/>
      <c r="I482" s="72"/>
      <c r="J482" s="72"/>
      <c r="K482" s="72"/>
      <c r="L482" s="72"/>
    </row>
    <row r="483" spans="6:12" x14ac:dyDescent="0.2">
      <c r="F483" s="72"/>
      <c r="G483" s="72"/>
      <c r="H483" s="72"/>
      <c r="I483" s="72"/>
      <c r="J483" s="72"/>
      <c r="K483" s="72"/>
      <c r="L483" s="72"/>
    </row>
    <row r="484" spans="6:12" x14ac:dyDescent="0.2">
      <c r="F484" s="72"/>
      <c r="G484" s="72"/>
      <c r="H484" s="72"/>
      <c r="I484" s="72"/>
      <c r="J484" s="72"/>
      <c r="K484" s="72"/>
      <c r="L484" s="72"/>
    </row>
    <row r="485" spans="6:12" x14ac:dyDescent="0.2">
      <c r="F485" s="72"/>
      <c r="G485" s="72"/>
      <c r="H485" s="72"/>
      <c r="I485" s="72"/>
      <c r="J485" s="72"/>
      <c r="K485" s="72"/>
      <c r="L485" s="72"/>
    </row>
    <row r="486" spans="6:12" x14ac:dyDescent="0.2">
      <c r="F486" s="72"/>
      <c r="G486" s="72"/>
      <c r="H486" s="72"/>
      <c r="I486" s="72"/>
      <c r="J486" s="72"/>
      <c r="K486" s="72"/>
      <c r="L486" s="72"/>
    </row>
    <row r="487" spans="6:12" x14ac:dyDescent="0.2">
      <c r="F487" s="72"/>
      <c r="G487" s="72"/>
      <c r="H487" s="72"/>
      <c r="I487" s="72"/>
      <c r="J487" s="72"/>
      <c r="K487" s="72"/>
      <c r="L487" s="72"/>
    </row>
    <row r="488" spans="6:12" x14ac:dyDescent="0.2">
      <c r="F488" s="72"/>
      <c r="G488" s="72"/>
      <c r="H488" s="72"/>
      <c r="I488" s="72"/>
      <c r="J488" s="72"/>
      <c r="K488" s="72"/>
      <c r="L488" s="72"/>
    </row>
    <row r="489" spans="6:12" x14ac:dyDescent="0.2">
      <c r="F489" s="72"/>
      <c r="G489" s="72"/>
      <c r="H489" s="72"/>
      <c r="I489" s="72"/>
      <c r="J489" s="72"/>
      <c r="K489" s="72"/>
      <c r="L489" s="72"/>
    </row>
    <row r="490" spans="6:12" x14ac:dyDescent="0.2">
      <c r="F490" s="72"/>
      <c r="G490" s="72"/>
      <c r="H490" s="72"/>
      <c r="I490" s="72"/>
      <c r="J490" s="72"/>
      <c r="K490" s="72"/>
      <c r="L490" s="72"/>
    </row>
    <row r="491" spans="6:12" x14ac:dyDescent="0.2">
      <c r="F491" s="72"/>
      <c r="G491" s="72"/>
      <c r="H491" s="72"/>
      <c r="I491" s="72"/>
      <c r="J491" s="72"/>
      <c r="K491" s="72"/>
      <c r="L491" s="72"/>
    </row>
    <row r="492" spans="6:12" x14ac:dyDescent="0.2">
      <c r="F492" s="72"/>
      <c r="G492" s="72"/>
      <c r="H492" s="72"/>
      <c r="I492" s="72"/>
      <c r="J492" s="72"/>
      <c r="K492" s="72"/>
      <c r="L492" s="72"/>
    </row>
    <row r="493" spans="6:12" x14ac:dyDescent="0.2">
      <c r="F493" s="72"/>
      <c r="G493" s="72"/>
      <c r="H493" s="72"/>
      <c r="I493" s="72"/>
      <c r="J493" s="72"/>
      <c r="K493" s="72"/>
      <c r="L493" s="72"/>
    </row>
    <row r="494" spans="6:12" x14ac:dyDescent="0.2">
      <c r="F494" s="72"/>
      <c r="G494" s="72"/>
      <c r="H494" s="72"/>
      <c r="I494" s="72"/>
      <c r="J494" s="72"/>
      <c r="K494" s="72"/>
      <c r="L494" s="72"/>
    </row>
    <row r="495" spans="6:12" x14ac:dyDescent="0.2">
      <c r="F495" s="72"/>
      <c r="G495" s="72"/>
      <c r="H495" s="72"/>
      <c r="I495" s="72"/>
      <c r="J495" s="72"/>
      <c r="K495" s="72"/>
      <c r="L495" s="72"/>
    </row>
    <row r="496" spans="6:12" x14ac:dyDescent="0.2">
      <c r="F496" s="72"/>
      <c r="G496" s="72"/>
      <c r="H496" s="72"/>
      <c r="I496" s="72"/>
      <c r="J496" s="72"/>
      <c r="K496" s="72"/>
      <c r="L496" s="72"/>
    </row>
    <row r="497" spans="6:12" x14ac:dyDescent="0.2">
      <c r="F497" s="72"/>
      <c r="G497" s="72"/>
      <c r="H497" s="72"/>
      <c r="I497" s="72"/>
      <c r="J497" s="72"/>
      <c r="K497" s="72"/>
      <c r="L497" s="72"/>
    </row>
    <row r="498" spans="6:12" x14ac:dyDescent="0.2">
      <c r="F498" s="72"/>
      <c r="G498" s="72"/>
      <c r="H498" s="72"/>
      <c r="I498" s="72"/>
      <c r="J498" s="72"/>
      <c r="K498" s="72"/>
      <c r="L498" s="72"/>
    </row>
    <row r="499" spans="6:12" x14ac:dyDescent="0.2">
      <c r="F499" s="72"/>
      <c r="G499" s="72"/>
      <c r="H499" s="72"/>
      <c r="I499" s="72"/>
      <c r="J499" s="72"/>
      <c r="K499" s="72"/>
      <c r="L499" s="72"/>
    </row>
    <row r="500" spans="6:12" x14ac:dyDescent="0.2">
      <c r="F500" s="72"/>
      <c r="G500" s="72"/>
      <c r="H500" s="72"/>
      <c r="I500" s="72"/>
      <c r="J500" s="72"/>
      <c r="K500" s="72"/>
      <c r="L500" s="72"/>
    </row>
    <row r="501" spans="6:12" x14ac:dyDescent="0.2">
      <c r="F501" s="72"/>
      <c r="G501" s="72"/>
      <c r="H501" s="72"/>
      <c r="I501" s="72"/>
      <c r="J501" s="72"/>
      <c r="K501" s="72"/>
      <c r="L501" s="72"/>
    </row>
    <row r="502" spans="6:12" x14ac:dyDescent="0.2">
      <c r="F502" s="72"/>
      <c r="G502" s="72"/>
      <c r="H502" s="72"/>
      <c r="I502" s="72"/>
      <c r="J502" s="72"/>
      <c r="K502" s="72"/>
      <c r="L502" s="72"/>
    </row>
    <row r="503" spans="6:12" x14ac:dyDescent="0.2">
      <c r="F503" s="72"/>
      <c r="G503" s="72"/>
      <c r="H503" s="72"/>
      <c r="I503" s="72"/>
      <c r="J503" s="72"/>
      <c r="K503" s="72"/>
      <c r="L503" s="72"/>
    </row>
    <row r="504" spans="6:12" x14ac:dyDescent="0.2">
      <c r="F504" s="72"/>
      <c r="G504" s="72"/>
      <c r="H504" s="72"/>
      <c r="I504" s="72"/>
      <c r="J504" s="72"/>
      <c r="K504" s="72"/>
      <c r="L504" s="72"/>
    </row>
    <row r="505" spans="6:12" x14ac:dyDescent="0.2">
      <c r="F505" s="72"/>
      <c r="G505" s="72"/>
      <c r="H505" s="72"/>
      <c r="I505" s="72"/>
      <c r="J505" s="72"/>
      <c r="K505" s="72"/>
      <c r="L505" s="72"/>
    </row>
    <row r="506" spans="6:12" x14ac:dyDescent="0.2">
      <c r="F506" s="72"/>
      <c r="G506" s="72"/>
      <c r="H506" s="72"/>
      <c r="I506" s="72"/>
      <c r="J506" s="72"/>
      <c r="K506" s="72"/>
      <c r="L506" s="72"/>
    </row>
    <row r="507" spans="6:12" x14ac:dyDescent="0.2">
      <c r="F507" s="72"/>
      <c r="G507" s="72"/>
      <c r="H507" s="72"/>
      <c r="I507" s="72"/>
      <c r="J507" s="72"/>
      <c r="K507" s="72"/>
      <c r="L507" s="72"/>
    </row>
    <row r="508" spans="6:12" x14ac:dyDescent="0.2">
      <c r="F508" s="72"/>
      <c r="G508" s="72"/>
      <c r="H508" s="72"/>
      <c r="I508" s="72"/>
      <c r="J508" s="72"/>
      <c r="K508" s="72"/>
      <c r="L508" s="72"/>
    </row>
    <row r="509" spans="6:12" x14ac:dyDescent="0.2">
      <c r="F509" s="72"/>
      <c r="G509" s="72"/>
      <c r="H509" s="72"/>
      <c r="I509" s="72"/>
      <c r="J509" s="72"/>
      <c r="K509" s="72"/>
      <c r="L509" s="72"/>
    </row>
    <row r="510" spans="6:12" x14ac:dyDescent="0.2">
      <c r="F510" s="72"/>
      <c r="G510" s="72"/>
      <c r="H510" s="72"/>
      <c r="I510" s="72"/>
      <c r="J510" s="72"/>
      <c r="K510" s="72"/>
      <c r="L510" s="72"/>
    </row>
    <row r="511" spans="6:12" x14ac:dyDescent="0.2">
      <c r="F511" s="72"/>
      <c r="G511" s="72"/>
      <c r="H511" s="72"/>
      <c r="I511" s="72"/>
      <c r="J511" s="72"/>
      <c r="K511" s="72"/>
      <c r="L511" s="72"/>
    </row>
    <row r="512" spans="6:12" x14ac:dyDescent="0.2">
      <c r="F512" s="72"/>
      <c r="G512" s="72"/>
      <c r="H512" s="72"/>
      <c r="I512" s="72"/>
      <c r="J512" s="72"/>
      <c r="K512" s="72"/>
      <c r="L512" s="72"/>
    </row>
    <row r="513" spans="6:12" x14ac:dyDescent="0.2">
      <c r="F513" s="72"/>
      <c r="G513" s="72"/>
      <c r="H513" s="72"/>
      <c r="I513" s="72"/>
      <c r="J513" s="72"/>
      <c r="K513" s="72"/>
      <c r="L513" s="72"/>
    </row>
    <row r="514" spans="6:12" x14ac:dyDescent="0.2">
      <c r="F514" s="72"/>
      <c r="G514" s="72"/>
      <c r="H514" s="72"/>
      <c r="I514" s="72"/>
      <c r="J514" s="72"/>
      <c r="K514" s="72"/>
      <c r="L514" s="72"/>
    </row>
    <row r="515" spans="6:12" x14ac:dyDescent="0.2">
      <c r="F515" s="72"/>
      <c r="G515" s="72"/>
      <c r="H515" s="72"/>
      <c r="I515" s="72"/>
      <c r="J515" s="72"/>
      <c r="K515" s="72"/>
      <c r="L515" s="72"/>
    </row>
    <row r="516" spans="6:12" x14ac:dyDescent="0.2">
      <c r="F516" s="72"/>
      <c r="G516" s="72"/>
      <c r="H516" s="72"/>
      <c r="I516" s="72"/>
      <c r="J516" s="72"/>
      <c r="K516" s="72"/>
      <c r="L516" s="72"/>
    </row>
    <row r="517" spans="6:12" x14ac:dyDescent="0.2">
      <c r="F517" s="72"/>
      <c r="G517" s="72"/>
      <c r="H517" s="72"/>
      <c r="I517" s="72"/>
      <c r="J517" s="72"/>
      <c r="K517" s="72"/>
      <c r="L517" s="72"/>
    </row>
    <row r="518" spans="6:12" x14ac:dyDescent="0.2">
      <c r="F518" s="72"/>
      <c r="G518" s="72"/>
      <c r="H518" s="72"/>
      <c r="I518" s="72"/>
      <c r="J518" s="72"/>
      <c r="K518" s="72"/>
      <c r="L518" s="72"/>
    </row>
    <row r="519" spans="6:12" x14ac:dyDescent="0.2">
      <c r="F519" s="72"/>
      <c r="G519" s="72"/>
      <c r="H519" s="72"/>
      <c r="I519" s="72"/>
      <c r="J519" s="72"/>
      <c r="K519" s="72"/>
      <c r="L519" s="72"/>
    </row>
    <row r="520" spans="6:12" x14ac:dyDescent="0.2">
      <c r="F520" s="72"/>
      <c r="G520" s="72"/>
      <c r="H520" s="72"/>
      <c r="I520" s="72"/>
      <c r="J520" s="72"/>
      <c r="K520" s="72"/>
      <c r="L520" s="72"/>
    </row>
    <row r="521" spans="6:12" x14ac:dyDescent="0.2">
      <c r="F521" s="72"/>
      <c r="G521" s="72"/>
      <c r="H521" s="72"/>
      <c r="I521" s="72"/>
      <c r="J521" s="72"/>
      <c r="K521" s="72"/>
      <c r="L521" s="72"/>
    </row>
    <row r="522" spans="6:12" x14ac:dyDescent="0.2">
      <c r="F522" s="72"/>
      <c r="G522" s="72"/>
      <c r="H522" s="72"/>
      <c r="I522" s="72"/>
      <c r="J522" s="72"/>
      <c r="K522" s="72"/>
      <c r="L522" s="72"/>
    </row>
    <row r="523" spans="6:12" x14ac:dyDescent="0.2">
      <c r="F523" s="72"/>
      <c r="G523" s="72"/>
      <c r="H523" s="72"/>
      <c r="I523" s="72"/>
      <c r="J523" s="72"/>
      <c r="K523" s="72"/>
      <c r="L523" s="72"/>
    </row>
    <row r="524" spans="6:12" x14ac:dyDescent="0.2">
      <c r="F524" s="72"/>
      <c r="G524" s="72"/>
      <c r="H524" s="72"/>
      <c r="I524" s="72"/>
      <c r="J524" s="72"/>
      <c r="K524" s="72"/>
      <c r="L524" s="72"/>
    </row>
    <row r="525" spans="6:12" x14ac:dyDescent="0.2">
      <c r="F525" s="72"/>
      <c r="G525" s="72"/>
      <c r="H525" s="72"/>
      <c r="I525" s="72"/>
      <c r="J525" s="72"/>
      <c r="K525" s="72"/>
      <c r="L525" s="72"/>
    </row>
    <row r="526" spans="6:12" x14ac:dyDescent="0.2">
      <c r="F526" s="72"/>
      <c r="G526" s="72"/>
      <c r="H526" s="72"/>
      <c r="I526" s="72"/>
      <c r="J526" s="72"/>
      <c r="K526" s="72"/>
      <c r="L526" s="72"/>
    </row>
    <row r="527" spans="6:12" x14ac:dyDescent="0.2">
      <c r="F527" s="72"/>
      <c r="G527" s="72"/>
      <c r="H527" s="72"/>
      <c r="I527" s="72"/>
      <c r="J527" s="72"/>
      <c r="K527" s="72"/>
      <c r="L527" s="72"/>
    </row>
    <row r="528" spans="6:12" x14ac:dyDescent="0.2">
      <c r="F528" s="72"/>
      <c r="G528" s="72"/>
      <c r="H528" s="72"/>
      <c r="I528" s="72"/>
      <c r="J528" s="72"/>
      <c r="K528" s="72"/>
      <c r="L528" s="72"/>
    </row>
    <row r="529" spans="6:12" x14ac:dyDescent="0.2">
      <c r="F529" s="72"/>
      <c r="G529" s="72"/>
      <c r="H529" s="72"/>
      <c r="I529" s="72"/>
      <c r="J529" s="72"/>
      <c r="K529" s="72"/>
      <c r="L529" s="72"/>
    </row>
    <row r="530" spans="6:12" x14ac:dyDescent="0.2">
      <c r="F530" s="72"/>
      <c r="G530" s="72"/>
      <c r="H530" s="72"/>
      <c r="I530" s="72"/>
      <c r="J530" s="72"/>
      <c r="K530" s="72"/>
      <c r="L530" s="72"/>
    </row>
    <row r="531" spans="6:12" x14ac:dyDescent="0.2">
      <c r="F531" s="72"/>
      <c r="G531" s="72"/>
      <c r="H531" s="72"/>
      <c r="I531" s="72"/>
      <c r="J531" s="72"/>
      <c r="K531" s="72"/>
      <c r="L531" s="72"/>
    </row>
    <row r="532" spans="6:12" x14ac:dyDescent="0.2">
      <c r="F532" s="72"/>
      <c r="G532" s="72"/>
      <c r="H532" s="72"/>
      <c r="I532" s="72"/>
      <c r="J532" s="72"/>
      <c r="K532" s="72"/>
      <c r="L532" s="72"/>
    </row>
    <row r="533" spans="6:12" x14ac:dyDescent="0.2">
      <c r="F533" s="72"/>
      <c r="G533" s="72"/>
      <c r="H533" s="72"/>
      <c r="I533" s="72"/>
      <c r="J533" s="72"/>
      <c r="K533" s="72"/>
      <c r="L533" s="72"/>
    </row>
    <row r="534" spans="6:12" x14ac:dyDescent="0.2">
      <c r="F534" s="72"/>
      <c r="G534" s="72"/>
      <c r="H534" s="72"/>
      <c r="I534" s="72"/>
      <c r="J534" s="72"/>
      <c r="K534" s="72"/>
      <c r="L534" s="72"/>
    </row>
    <row r="535" spans="6:12" x14ac:dyDescent="0.2">
      <c r="F535" s="72"/>
      <c r="G535" s="72"/>
      <c r="H535" s="72"/>
      <c r="I535" s="72"/>
      <c r="J535" s="72"/>
      <c r="K535" s="72"/>
      <c r="L535" s="72"/>
    </row>
    <row r="536" spans="6:12" x14ac:dyDescent="0.2">
      <c r="F536" s="72"/>
      <c r="G536" s="72"/>
      <c r="H536" s="72"/>
      <c r="I536" s="72"/>
      <c r="J536" s="72"/>
      <c r="K536" s="72"/>
      <c r="L536" s="72"/>
    </row>
    <row r="537" spans="6:12" x14ac:dyDescent="0.2">
      <c r="F537" s="72"/>
      <c r="G537" s="72"/>
      <c r="H537" s="72"/>
      <c r="I537" s="72"/>
      <c r="J537" s="72"/>
      <c r="K537" s="72"/>
      <c r="L537" s="72"/>
    </row>
    <row r="538" spans="6:12" x14ac:dyDescent="0.2">
      <c r="F538" s="72"/>
      <c r="G538" s="72"/>
      <c r="H538" s="72"/>
      <c r="I538" s="72"/>
      <c r="J538" s="72"/>
      <c r="K538" s="72"/>
      <c r="L538" s="72"/>
    </row>
    <row r="539" spans="6:12" x14ac:dyDescent="0.2">
      <c r="F539" s="72"/>
      <c r="G539" s="72"/>
      <c r="H539" s="72"/>
      <c r="I539" s="72"/>
      <c r="J539" s="72"/>
      <c r="K539" s="72"/>
      <c r="L539" s="72"/>
    </row>
    <row r="540" spans="6:12" x14ac:dyDescent="0.2">
      <c r="F540" s="72"/>
      <c r="G540" s="72"/>
      <c r="H540" s="72"/>
      <c r="I540" s="72"/>
      <c r="J540" s="72"/>
      <c r="K540" s="72"/>
      <c r="L540" s="72"/>
    </row>
    <row r="541" spans="6:12" x14ac:dyDescent="0.2">
      <c r="F541" s="72"/>
      <c r="G541" s="72"/>
      <c r="H541" s="72"/>
      <c r="I541" s="72"/>
      <c r="J541" s="72"/>
      <c r="K541" s="72"/>
      <c r="L541" s="72"/>
    </row>
    <row r="542" spans="6:12" x14ac:dyDescent="0.2">
      <c r="F542" s="72"/>
      <c r="G542" s="72"/>
      <c r="H542" s="72"/>
      <c r="I542" s="72"/>
      <c r="J542" s="72"/>
      <c r="K542" s="72"/>
      <c r="L542" s="72"/>
    </row>
    <row r="543" spans="6:12" x14ac:dyDescent="0.2">
      <c r="F543" s="72"/>
      <c r="G543" s="72"/>
      <c r="H543" s="72"/>
      <c r="I543" s="72"/>
      <c r="J543" s="72"/>
      <c r="K543" s="72"/>
      <c r="L543" s="72"/>
    </row>
    <row r="544" spans="6:12" x14ac:dyDescent="0.2">
      <c r="F544" s="72"/>
      <c r="G544" s="72"/>
      <c r="H544" s="72"/>
      <c r="I544" s="72"/>
      <c r="J544" s="72"/>
      <c r="K544" s="72"/>
      <c r="L544" s="72"/>
    </row>
    <row r="545" spans="6:12" x14ac:dyDescent="0.2">
      <c r="F545" s="72"/>
      <c r="G545" s="72"/>
      <c r="H545" s="72"/>
      <c r="I545" s="72"/>
      <c r="J545" s="72"/>
      <c r="K545" s="72"/>
      <c r="L545" s="72"/>
    </row>
    <row r="546" spans="6:12" x14ac:dyDescent="0.2">
      <c r="F546" s="72"/>
      <c r="G546" s="72"/>
      <c r="H546" s="72"/>
      <c r="I546" s="72"/>
      <c r="J546" s="72"/>
      <c r="K546" s="72"/>
      <c r="L546" s="72"/>
    </row>
    <row r="547" spans="6:12" x14ac:dyDescent="0.2">
      <c r="F547" s="72"/>
      <c r="G547" s="72"/>
      <c r="H547" s="72"/>
      <c r="I547" s="72"/>
      <c r="J547" s="72"/>
      <c r="K547" s="72"/>
      <c r="L547" s="72"/>
    </row>
    <row r="548" spans="6:12" x14ac:dyDescent="0.2">
      <c r="F548" s="72"/>
      <c r="G548" s="72"/>
      <c r="H548" s="72"/>
      <c r="I548" s="72"/>
      <c r="J548" s="72"/>
      <c r="K548" s="72"/>
      <c r="L548" s="72"/>
    </row>
    <row r="549" spans="6:12" x14ac:dyDescent="0.2">
      <c r="F549" s="72"/>
      <c r="G549" s="72"/>
      <c r="H549" s="72"/>
      <c r="I549" s="72"/>
      <c r="J549" s="72"/>
      <c r="K549" s="72"/>
      <c r="L549" s="72"/>
    </row>
    <row r="550" spans="6:12" x14ac:dyDescent="0.2">
      <c r="F550" s="72"/>
      <c r="G550" s="72"/>
      <c r="H550" s="72"/>
      <c r="I550" s="72"/>
      <c r="J550" s="72"/>
      <c r="K550" s="72"/>
      <c r="L550" s="72"/>
    </row>
    <row r="551" spans="6:12" x14ac:dyDescent="0.2">
      <c r="F551" s="72"/>
      <c r="G551" s="72"/>
      <c r="H551" s="72"/>
      <c r="I551" s="72"/>
      <c r="J551" s="72"/>
      <c r="K551" s="72"/>
      <c r="L551" s="72"/>
    </row>
    <row r="552" spans="6:12" x14ac:dyDescent="0.2">
      <c r="F552" s="72"/>
      <c r="G552" s="72"/>
      <c r="H552" s="72"/>
      <c r="I552" s="72"/>
      <c r="J552" s="72"/>
      <c r="K552" s="72"/>
      <c r="L552" s="72"/>
    </row>
    <row r="553" spans="6:12" x14ac:dyDescent="0.2">
      <c r="F553" s="72"/>
      <c r="G553" s="72"/>
      <c r="H553" s="72"/>
      <c r="I553" s="72"/>
      <c r="J553" s="72"/>
      <c r="K553" s="72"/>
      <c r="L553" s="72"/>
    </row>
    <row r="554" spans="6:12" x14ac:dyDescent="0.2">
      <c r="F554" s="72"/>
      <c r="G554" s="72"/>
      <c r="H554" s="72"/>
      <c r="I554" s="72"/>
      <c r="J554" s="72"/>
      <c r="K554" s="72"/>
      <c r="L554" s="72"/>
    </row>
    <row r="555" spans="6:12" x14ac:dyDescent="0.2">
      <c r="F555" s="72"/>
      <c r="G555" s="72"/>
      <c r="H555" s="72"/>
      <c r="I555" s="72"/>
      <c r="J555" s="72"/>
      <c r="K555" s="72"/>
      <c r="L555" s="72"/>
    </row>
    <row r="556" spans="6:12" x14ac:dyDescent="0.2">
      <c r="F556" s="72"/>
      <c r="G556" s="72"/>
      <c r="H556" s="72"/>
      <c r="I556" s="72"/>
      <c r="J556" s="72"/>
      <c r="K556" s="72"/>
      <c r="L556" s="72"/>
    </row>
    <row r="557" spans="6:12" x14ac:dyDescent="0.2">
      <c r="F557" s="72"/>
      <c r="G557" s="72"/>
      <c r="H557" s="72"/>
      <c r="I557" s="72"/>
      <c r="J557" s="72"/>
      <c r="K557" s="72"/>
      <c r="L557" s="72"/>
    </row>
    <row r="558" spans="6:12" x14ac:dyDescent="0.2">
      <c r="F558" s="72"/>
      <c r="G558" s="72"/>
      <c r="H558" s="72"/>
      <c r="I558" s="72"/>
      <c r="J558" s="72"/>
      <c r="K558" s="72"/>
      <c r="L558" s="72"/>
    </row>
    <row r="559" spans="6:12" x14ac:dyDescent="0.2">
      <c r="F559" s="72"/>
      <c r="G559" s="72"/>
      <c r="H559" s="72"/>
      <c r="I559" s="72"/>
      <c r="J559" s="72"/>
      <c r="K559" s="72"/>
      <c r="L559" s="72"/>
    </row>
    <row r="560" spans="6:12" x14ac:dyDescent="0.2">
      <c r="F560" s="72"/>
      <c r="G560" s="72"/>
      <c r="H560" s="72"/>
      <c r="I560" s="72"/>
      <c r="J560" s="72"/>
      <c r="K560" s="72"/>
      <c r="L560" s="72"/>
    </row>
    <row r="561" spans="6:12" x14ac:dyDescent="0.2">
      <c r="F561" s="72"/>
      <c r="G561" s="72"/>
      <c r="H561" s="72"/>
      <c r="I561" s="72"/>
      <c r="J561" s="72"/>
      <c r="K561" s="72"/>
      <c r="L561" s="72"/>
    </row>
    <row r="562" spans="6:12" x14ac:dyDescent="0.2">
      <c r="F562" s="72"/>
      <c r="G562" s="72"/>
      <c r="H562" s="72"/>
      <c r="I562" s="72"/>
      <c r="J562" s="72"/>
      <c r="K562" s="72"/>
      <c r="L562" s="72"/>
    </row>
    <row r="563" spans="6:12" x14ac:dyDescent="0.2">
      <c r="F563" s="72"/>
      <c r="G563" s="72"/>
      <c r="H563" s="72"/>
      <c r="I563" s="72"/>
      <c r="J563" s="72"/>
      <c r="K563" s="72"/>
      <c r="L563" s="72"/>
    </row>
    <row r="564" spans="6:12" x14ac:dyDescent="0.2">
      <c r="F564" s="72"/>
      <c r="G564" s="72"/>
      <c r="H564" s="72"/>
      <c r="I564" s="72"/>
      <c r="J564" s="72"/>
      <c r="K564" s="72"/>
      <c r="L564" s="72"/>
    </row>
    <row r="565" spans="6:12" x14ac:dyDescent="0.2">
      <c r="F565" s="72"/>
      <c r="G565" s="72"/>
      <c r="H565" s="72"/>
      <c r="I565" s="72"/>
      <c r="J565" s="72"/>
      <c r="K565" s="72"/>
      <c r="L565" s="72"/>
    </row>
    <row r="566" spans="6:12" x14ac:dyDescent="0.2">
      <c r="F566" s="72"/>
      <c r="G566" s="72"/>
      <c r="H566" s="72"/>
      <c r="I566" s="72"/>
      <c r="J566" s="72"/>
      <c r="K566" s="72"/>
      <c r="L566" s="72"/>
    </row>
    <row r="567" spans="6:12" x14ac:dyDescent="0.2">
      <c r="F567" s="72"/>
      <c r="G567" s="72"/>
      <c r="H567" s="72"/>
      <c r="I567" s="72"/>
      <c r="J567" s="72"/>
      <c r="K567" s="72"/>
      <c r="L567" s="72"/>
    </row>
    <row r="568" spans="6:12" x14ac:dyDescent="0.2">
      <c r="F568" s="72"/>
      <c r="G568" s="72"/>
      <c r="H568" s="72"/>
      <c r="I568" s="72"/>
      <c r="J568" s="72"/>
      <c r="K568" s="72"/>
      <c r="L568" s="72"/>
    </row>
    <row r="569" spans="6:12" x14ac:dyDescent="0.2">
      <c r="F569" s="72"/>
      <c r="G569" s="72"/>
      <c r="H569" s="72"/>
      <c r="I569" s="72"/>
      <c r="J569" s="72"/>
      <c r="K569" s="72"/>
      <c r="L569" s="72"/>
    </row>
    <row r="570" spans="6:12" x14ac:dyDescent="0.2">
      <c r="F570" s="72"/>
      <c r="G570" s="72"/>
      <c r="H570" s="72"/>
      <c r="I570" s="72"/>
      <c r="J570" s="72"/>
      <c r="K570" s="72"/>
      <c r="L570" s="72"/>
    </row>
    <row r="571" spans="6:12" x14ac:dyDescent="0.2">
      <c r="F571" s="72"/>
      <c r="G571" s="72"/>
      <c r="H571" s="72"/>
      <c r="I571" s="72"/>
      <c r="J571" s="72"/>
      <c r="K571" s="72"/>
      <c r="L571" s="72"/>
    </row>
    <row r="572" spans="6:12" x14ac:dyDescent="0.2">
      <c r="F572" s="72"/>
      <c r="G572" s="72"/>
      <c r="H572" s="72"/>
      <c r="I572" s="72"/>
      <c r="J572" s="72"/>
      <c r="K572" s="72"/>
      <c r="L572" s="72"/>
    </row>
    <row r="573" spans="6:12" x14ac:dyDescent="0.2">
      <c r="F573" s="72"/>
      <c r="G573" s="72"/>
      <c r="H573" s="72"/>
      <c r="I573" s="72"/>
      <c r="J573" s="72"/>
      <c r="K573" s="72"/>
      <c r="L573" s="72"/>
    </row>
    <row r="574" spans="6:12" x14ac:dyDescent="0.2">
      <c r="F574" s="72"/>
      <c r="G574" s="72"/>
      <c r="H574" s="72"/>
      <c r="I574" s="72"/>
      <c r="J574" s="72"/>
      <c r="K574" s="72"/>
      <c r="L574" s="72"/>
    </row>
    <row r="575" spans="6:12" x14ac:dyDescent="0.2">
      <c r="F575" s="72"/>
      <c r="G575" s="72"/>
      <c r="H575" s="72"/>
      <c r="I575" s="72"/>
      <c r="J575" s="72"/>
      <c r="K575" s="72"/>
      <c r="L575" s="72"/>
    </row>
    <row r="576" spans="6:12" x14ac:dyDescent="0.2">
      <c r="F576" s="72"/>
      <c r="G576" s="72"/>
      <c r="H576" s="72"/>
      <c r="I576" s="72"/>
      <c r="J576" s="72"/>
      <c r="K576" s="72"/>
      <c r="L576" s="72"/>
    </row>
    <row r="577" spans="6:12" x14ac:dyDescent="0.2">
      <c r="F577" s="72"/>
      <c r="G577" s="72"/>
      <c r="H577" s="72"/>
      <c r="I577" s="72"/>
      <c r="J577" s="72"/>
      <c r="K577" s="72"/>
      <c r="L577" s="72"/>
    </row>
    <row r="578" spans="6:12" x14ac:dyDescent="0.2">
      <c r="F578" s="72"/>
      <c r="G578" s="72"/>
      <c r="H578" s="72"/>
      <c r="I578" s="72"/>
      <c r="J578" s="72"/>
      <c r="K578" s="72"/>
      <c r="L578" s="72"/>
    </row>
    <row r="579" spans="6:12" x14ac:dyDescent="0.2">
      <c r="F579" s="72"/>
      <c r="G579" s="72"/>
      <c r="H579" s="72"/>
      <c r="I579" s="72"/>
      <c r="J579" s="72"/>
      <c r="K579" s="72"/>
      <c r="L579" s="72"/>
    </row>
    <row r="580" spans="6:12" x14ac:dyDescent="0.2">
      <c r="F580" s="72"/>
      <c r="G580" s="72"/>
      <c r="H580" s="72"/>
      <c r="I580" s="72"/>
      <c r="J580" s="72"/>
      <c r="K580" s="72"/>
      <c r="L580" s="72"/>
    </row>
    <row r="581" spans="6:12" x14ac:dyDescent="0.2">
      <c r="F581" s="72"/>
      <c r="G581" s="72"/>
      <c r="H581" s="72"/>
      <c r="I581" s="72"/>
      <c r="J581" s="72"/>
      <c r="K581" s="72"/>
      <c r="L581" s="72"/>
    </row>
    <row r="582" spans="6:12" x14ac:dyDescent="0.2">
      <c r="F582" s="72"/>
      <c r="G582" s="72"/>
      <c r="H582" s="72"/>
      <c r="I582" s="72"/>
      <c r="J582" s="72"/>
      <c r="K582" s="72"/>
      <c r="L582" s="72"/>
    </row>
    <row r="583" spans="6:12" x14ac:dyDescent="0.2">
      <c r="F583" s="72"/>
      <c r="G583" s="72"/>
      <c r="H583" s="72"/>
      <c r="I583" s="72"/>
      <c r="J583" s="72"/>
      <c r="K583" s="72"/>
      <c r="L583" s="72"/>
    </row>
    <row r="584" spans="6:12" x14ac:dyDescent="0.2">
      <c r="F584" s="72"/>
      <c r="G584" s="72"/>
      <c r="H584" s="72"/>
      <c r="I584" s="72"/>
      <c r="J584" s="72"/>
      <c r="K584" s="72"/>
      <c r="L584" s="72"/>
    </row>
    <row r="585" spans="6:12" x14ac:dyDescent="0.2">
      <c r="F585" s="72"/>
      <c r="G585" s="72"/>
      <c r="H585" s="72"/>
      <c r="I585" s="72"/>
      <c r="J585" s="72"/>
      <c r="K585" s="72"/>
      <c r="L585" s="72"/>
    </row>
    <row r="586" spans="6:12" x14ac:dyDescent="0.2">
      <c r="F586" s="72"/>
      <c r="G586" s="72"/>
      <c r="H586" s="72"/>
      <c r="I586" s="72"/>
      <c r="J586" s="72"/>
      <c r="K586" s="72"/>
      <c r="L586" s="72"/>
    </row>
    <row r="587" spans="6:12" x14ac:dyDescent="0.2">
      <c r="F587" s="72"/>
      <c r="G587" s="72"/>
      <c r="H587" s="72"/>
      <c r="I587" s="72"/>
      <c r="J587" s="72"/>
      <c r="K587" s="72"/>
      <c r="L587" s="72"/>
    </row>
    <row r="588" spans="6:12" x14ac:dyDescent="0.2">
      <c r="F588" s="72"/>
      <c r="G588" s="72"/>
      <c r="H588" s="72"/>
      <c r="I588" s="72"/>
      <c r="J588" s="72"/>
      <c r="K588" s="72"/>
      <c r="L588" s="72"/>
    </row>
    <row r="589" spans="6:12" x14ac:dyDescent="0.2">
      <c r="F589" s="72"/>
      <c r="G589" s="72"/>
      <c r="H589" s="72"/>
      <c r="I589" s="72"/>
      <c r="J589" s="72"/>
      <c r="K589" s="72"/>
      <c r="L589" s="72"/>
    </row>
    <row r="590" spans="6:12" x14ac:dyDescent="0.2">
      <c r="F590" s="72"/>
      <c r="G590" s="72"/>
      <c r="H590" s="72"/>
      <c r="I590" s="72"/>
      <c r="J590" s="72"/>
      <c r="K590" s="72"/>
      <c r="L590" s="72"/>
    </row>
    <row r="591" spans="6:12" x14ac:dyDescent="0.2">
      <c r="F591" s="72"/>
      <c r="G591" s="72"/>
      <c r="H591" s="72"/>
      <c r="I591" s="72"/>
      <c r="J591" s="72"/>
      <c r="K591" s="72"/>
      <c r="L591" s="72"/>
    </row>
    <row r="592" spans="6:12" x14ac:dyDescent="0.2">
      <c r="F592" s="72"/>
      <c r="G592" s="72"/>
      <c r="H592" s="72"/>
      <c r="I592" s="72"/>
      <c r="J592" s="72"/>
      <c r="K592" s="72"/>
      <c r="L592" s="72"/>
    </row>
    <row r="593" spans="6:12" x14ac:dyDescent="0.2">
      <c r="F593" s="72"/>
      <c r="G593" s="72"/>
      <c r="H593" s="72"/>
      <c r="I593" s="72"/>
      <c r="J593" s="72"/>
      <c r="K593" s="72"/>
      <c r="L593" s="72"/>
    </row>
    <row r="594" spans="6:12" x14ac:dyDescent="0.2">
      <c r="F594" s="72"/>
      <c r="G594" s="72"/>
      <c r="H594" s="72"/>
      <c r="I594" s="72"/>
      <c r="J594" s="72"/>
      <c r="K594" s="72"/>
      <c r="L594" s="72"/>
    </row>
    <row r="595" spans="6:12" x14ac:dyDescent="0.2">
      <c r="F595" s="72"/>
      <c r="G595" s="72"/>
      <c r="H595" s="72"/>
      <c r="I595" s="72"/>
      <c r="J595" s="72"/>
      <c r="K595" s="72"/>
      <c r="L595" s="72"/>
    </row>
    <row r="596" spans="6:12" x14ac:dyDescent="0.2">
      <c r="F596" s="72"/>
      <c r="G596" s="72"/>
      <c r="H596" s="72"/>
      <c r="I596" s="72"/>
      <c r="J596" s="72"/>
      <c r="K596" s="72"/>
      <c r="L596" s="72"/>
    </row>
    <row r="597" spans="6:12" x14ac:dyDescent="0.2">
      <c r="F597" s="72"/>
      <c r="G597" s="72"/>
      <c r="H597" s="72"/>
      <c r="I597" s="72"/>
      <c r="J597" s="72"/>
      <c r="K597" s="72"/>
      <c r="L597" s="72"/>
    </row>
    <row r="598" spans="6:12" x14ac:dyDescent="0.2">
      <c r="F598" s="72"/>
      <c r="G598" s="72"/>
      <c r="H598" s="72"/>
      <c r="I598" s="72"/>
      <c r="J598" s="72"/>
      <c r="K598" s="72"/>
      <c r="L598" s="72"/>
    </row>
    <row r="599" spans="6:12" x14ac:dyDescent="0.2">
      <c r="F599" s="72"/>
      <c r="G599" s="72"/>
      <c r="H599" s="72"/>
      <c r="I599" s="72"/>
      <c r="J599" s="72"/>
      <c r="K599" s="72"/>
      <c r="L599" s="72"/>
    </row>
    <row r="600" spans="6:12" x14ac:dyDescent="0.2">
      <c r="F600" s="72"/>
      <c r="G600" s="72"/>
      <c r="H600" s="72"/>
      <c r="I600" s="72"/>
      <c r="J600" s="72"/>
      <c r="K600" s="72"/>
      <c r="L600" s="72"/>
    </row>
    <row r="601" spans="6:12" x14ac:dyDescent="0.2">
      <c r="F601" s="72"/>
      <c r="G601" s="72"/>
      <c r="H601" s="72"/>
      <c r="I601" s="72"/>
      <c r="J601" s="72"/>
      <c r="K601" s="72"/>
      <c r="L601" s="72"/>
    </row>
    <row r="602" spans="6:12" x14ac:dyDescent="0.2">
      <c r="F602" s="72"/>
      <c r="G602" s="72"/>
      <c r="H602" s="72"/>
      <c r="I602" s="72"/>
      <c r="J602" s="72"/>
      <c r="K602" s="72"/>
      <c r="L602" s="72"/>
    </row>
    <row r="603" spans="6:12" x14ac:dyDescent="0.2">
      <c r="F603" s="72"/>
      <c r="G603" s="72"/>
      <c r="H603" s="72"/>
      <c r="I603" s="72"/>
      <c r="J603" s="72"/>
      <c r="K603" s="72"/>
      <c r="L603" s="72"/>
    </row>
    <row r="604" spans="6:12" x14ac:dyDescent="0.2">
      <c r="F604" s="72"/>
      <c r="G604" s="72"/>
      <c r="H604" s="72"/>
      <c r="I604" s="72"/>
      <c r="J604" s="72"/>
      <c r="K604" s="72"/>
      <c r="L604" s="72"/>
    </row>
    <row r="605" spans="6:12" x14ac:dyDescent="0.2">
      <c r="F605" s="72"/>
      <c r="G605" s="72"/>
      <c r="H605" s="72"/>
      <c r="I605" s="72"/>
      <c r="J605" s="72"/>
      <c r="K605" s="72"/>
      <c r="L605" s="72"/>
    </row>
    <row r="606" spans="6:12" x14ac:dyDescent="0.2">
      <c r="F606" s="72"/>
      <c r="G606" s="72"/>
      <c r="H606" s="72"/>
      <c r="I606" s="72"/>
      <c r="J606" s="72"/>
      <c r="K606" s="72"/>
      <c r="L606" s="72"/>
    </row>
    <row r="607" spans="6:12" x14ac:dyDescent="0.2">
      <c r="F607" s="72"/>
      <c r="G607" s="72"/>
      <c r="H607" s="72"/>
      <c r="I607" s="72"/>
      <c r="J607" s="72"/>
      <c r="K607" s="72"/>
      <c r="L607" s="72"/>
    </row>
    <row r="608" spans="6:12" x14ac:dyDescent="0.2">
      <c r="F608" s="72"/>
      <c r="G608" s="72"/>
      <c r="H608" s="72"/>
      <c r="I608" s="72"/>
      <c r="J608" s="72"/>
      <c r="K608" s="72"/>
      <c r="L608" s="72"/>
    </row>
    <row r="609" spans="6:12" x14ac:dyDescent="0.2">
      <c r="F609" s="72"/>
      <c r="G609" s="72"/>
      <c r="H609" s="72"/>
      <c r="I609" s="72"/>
      <c r="J609" s="72"/>
      <c r="K609" s="72"/>
      <c r="L609" s="72"/>
    </row>
    <row r="610" spans="6:12" x14ac:dyDescent="0.2">
      <c r="F610" s="72"/>
      <c r="G610" s="72"/>
      <c r="H610" s="72"/>
      <c r="I610" s="72"/>
      <c r="J610" s="72"/>
      <c r="K610" s="72"/>
      <c r="L610" s="72"/>
    </row>
    <row r="611" spans="6:12" x14ac:dyDescent="0.2">
      <c r="F611" s="72"/>
      <c r="G611" s="72"/>
      <c r="H611" s="72"/>
      <c r="I611" s="72"/>
      <c r="J611" s="72"/>
      <c r="K611" s="72"/>
      <c r="L611" s="72"/>
    </row>
    <row r="612" spans="6:12" x14ac:dyDescent="0.2">
      <c r="F612" s="72"/>
      <c r="G612" s="72"/>
      <c r="H612" s="72"/>
      <c r="I612" s="72"/>
      <c r="J612" s="72"/>
      <c r="K612" s="72"/>
      <c r="L612" s="72"/>
    </row>
    <row r="613" spans="6:12" x14ac:dyDescent="0.2">
      <c r="F613" s="72"/>
      <c r="G613" s="72"/>
      <c r="H613" s="72"/>
      <c r="I613" s="72"/>
      <c r="J613" s="72"/>
      <c r="K613" s="72"/>
      <c r="L613" s="72"/>
    </row>
    <row r="614" spans="6:12" x14ac:dyDescent="0.2">
      <c r="F614" s="72"/>
      <c r="G614" s="72"/>
      <c r="H614" s="72"/>
      <c r="I614" s="72"/>
      <c r="J614" s="72"/>
      <c r="K614" s="72"/>
      <c r="L614" s="72"/>
    </row>
    <row r="615" spans="6:12" x14ac:dyDescent="0.2">
      <c r="F615" s="72"/>
      <c r="G615" s="72"/>
      <c r="H615" s="72"/>
      <c r="I615" s="72"/>
      <c r="J615" s="72"/>
      <c r="K615" s="72"/>
      <c r="L615" s="72"/>
    </row>
    <row r="616" spans="6:12" x14ac:dyDescent="0.2">
      <c r="F616" s="72"/>
      <c r="G616" s="72"/>
      <c r="H616" s="72"/>
      <c r="I616" s="72"/>
      <c r="J616" s="72"/>
      <c r="K616" s="72"/>
      <c r="L616" s="72"/>
    </row>
    <row r="617" spans="6:12" x14ac:dyDescent="0.2">
      <c r="F617" s="72"/>
      <c r="G617" s="72"/>
      <c r="H617" s="72"/>
      <c r="I617" s="72"/>
      <c r="J617" s="72"/>
      <c r="K617" s="72"/>
      <c r="L617" s="72"/>
    </row>
    <row r="618" spans="6:12" x14ac:dyDescent="0.2">
      <c r="F618" s="72"/>
      <c r="G618" s="72"/>
      <c r="H618" s="72"/>
      <c r="I618" s="72"/>
      <c r="J618" s="72"/>
      <c r="K618" s="72"/>
      <c r="L618" s="72"/>
    </row>
    <row r="619" spans="6:12" x14ac:dyDescent="0.2">
      <c r="F619" s="72"/>
      <c r="G619" s="72"/>
      <c r="H619" s="72"/>
      <c r="I619" s="72"/>
      <c r="J619" s="72"/>
      <c r="K619" s="72"/>
      <c r="L619" s="72"/>
    </row>
    <row r="620" spans="6:12" x14ac:dyDescent="0.2">
      <c r="F620" s="72"/>
      <c r="G620" s="72"/>
      <c r="H620" s="72"/>
      <c r="I620" s="72"/>
      <c r="J620" s="72"/>
      <c r="K620" s="72"/>
      <c r="L620" s="72"/>
    </row>
    <row r="621" spans="6:12" x14ac:dyDescent="0.2">
      <c r="F621" s="72"/>
      <c r="G621" s="72"/>
      <c r="H621" s="72"/>
      <c r="I621" s="72"/>
      <c r="J621" s="72"/>
      <c r="K621" s="72"/>
      <c r="L621" s="72"/>
    </row>
    <row r="622" spans="6:12" x14ac:dyDescent="0.2">
      <c r="F622" s="72"/>
      <c r="G622" s="72"/>
      <c r="H622" s="72"/>
      <c r="I622" s="72"/>
      <c r="J622" s="72"/>
      <c r="K622" s="72"/>
      <c r="L622" s="72"/>
    </row>
    <row r="623" spans="6:12" x14ac:dyDescent="0.2">
      <c r="F623" s="72"/>
      <c r="G623" s="72"/>
      <c r="H623" s="72"/>
      <c r="I623" s="72"/>
      <c r="J623" s="72"/>
      <c r="K623" s="72"/>
      <c r="L623" s="72"/>
    </row>
    <row r="624" spans="6:12" x14ac:dyDescent="0.2">
      <c r="F624" s="72"/>
      <c r="G624" s="72"/>
      <c r="H624" s="72"/>
      <c r="I624" s="72"/>
      <c r="J624" s="72"/>
      <c r="K624" s="72"/>
      <c r="L624" s="72"/>
    </row>
    <row r="625" spans="6:12" x14ac:dyDescent="0.2">
      <c r="F625" s="72"/>
      <c r="G625" s="72"/>
      <c r="H625" s="72"/>
      <c r="I625" s="72"/>
      <c r="J625" s="72"/>
      <c r="K625" s="72"/>
      <c r="L625" s="72"/>
    </row>
    <row r="626" spans="6:12" x14ac:dyDescent="0.2">
      <c r="F626" s="72"/>
      <c r="G626" s="72"/>
      <c r="H626" s="72"/>
      <c r="I626" s="72"/>
      <c r="J626" s="72"/>
      <c r="K626" s="72"/>
      <c r="L626" s="72"/>
    </row>
    <row r="627" spans="6:12" x14ac:dyDescent="0.2">
      <c r="F627" s="72"/>
      <c r="G627" s="72"/>
      <c r="H627" s="72"/>
      <c r="I627" s="72"/>
      <c r="J627" s="72"/>
      <c r="K627" s="72"/>
      <c r="L627" s="72"/>
    </row>
    <row r="628" spans="6:12" x14ac:dyDescent="0.2">
      <c r="F628" s="72"/>
      <c r="G628" s="72"/>
      <c r="H628" s="72"/>
      <c r="I628" s="72"/>
      <c r="J628" s="72"/>
      <c r="K628" s="72"/>
      <c r="L628" s="72"/>
    </row>
  </sheetData>
  <mergeCells count="24">
    <mergeCell ref="C81:D81"/>
    <mergeCell ref="C100:D100"/>
    <mergeCell ref="C24:D24"/>
    <mergeCell ref="C1:E1"/>
    <mergeCell ref="H1:K1"/>
    <mergeCell ref="H2:K2"/>
    <mergeCell ref="C43:D43"/>
    <mergeCell ref="C62:D62"/>
    <mergeCell ref="C385:E385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6:D346"/>
    <mergeCell ref="C365:D365"/>
    <mergeCell ref="C384:D38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Зимадеева</cp:lastModifiedBy>
  <dcterms:created xsi:type="dcterms:W3CDTF">2022-05-16T14:23:56Z</dcterms:created>
  <dcterms:modified xsi:type="dcterms:W3CDTF">2024-05-03T06:18:28Z</dcterms:modified>
</cp:coreProperties>
</file>