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860" yWindow="270" windowWidth="19380" windowHeight="11160"/>
  </bookViews>
  <sheets>
    <sheet name="2 день" sheetId="10" r:id="rId1"/>
  </sheets>
  <calcPr calcId="145621" refMode="R1C1"/>
</workbook>
</file>

<file path=xl/calcChain.xml><?xml version="1.0" encoding="utf-8"?>
<calcChain xmlns="http://schemas.openxmlformats.org/spreadsheetml/2006/main">
  <c r="H24" i="10" l="1"/>
  <c r="I24" i="10"/>
  <c r="J24" i="10"/>
  <c r="K24" i="10"/>
  <c r="K26" i="10" s="1"/>
  <c r="L24" i="10"/>
  <c r="M24" i="10"/>
  <c r="N24" i="10"/>
  <c r="O24" i="10"/>
  <c r="P24" i="10"/>
  <c r="Q24" i="10"/>
  <c r="R24" i="10"/>
  <c r="S24" i="10"/>
  <c r="H23" i="10"/>
  <c r="I23" i="10"/>
  <c r="J23" i="10"/>
  <c r="K23" i="10"/>
  <c r="K25" i="10" s="1"/>
  <c r="L23" i="10"/>
  <c r="M23" i="10"/>
  <c r="N23" i="10"/>
  <c r="O23" i="10"/>
  <c r="P23" i="10"/>
  <c r="Q23" i="10"/>
  <c r="R23" i="10"/>
  <c r="S23" i="10"/>
  <c r="F24" i="10"/>
  <c r="F23" i="10"/>
  <c r="H12" i="10" l="1"/>
  <c r="I12" i="10"/>
  <c r="J12" i="10"/>
  <c r="K12" i="10"/>
  <c r="K13" i="10" s="1"/>
  <c r="L12" i="10"/>
  <c r="M12" i="10"/>
  <c r="N12" i="10"/>
  <c r="O12" i="10"/>
  <c r="P12" i="10"/>
  <c r="Q12" i="10"/>
  <c r="R12" i="10"/>
  <c r="S12" i="10"/>
  <c r="F12" i="10"/>
</calcChain>
</file>

<file path=xl/sharedStrings.xml><?xml version="1.0" encoding="utf-8"?>
<sst xmlns="http://schemas.openxmlformats.org/spreadsheetml/2006/main" count="74" uniqueCount="56">
  <si>
    <t xml:space="preserve"> Прием пищи</t>
  </si>
  <si>
    <t xml:space="preserve"> Школа</t>
  </si>
  <si>
    <t>день</t>
  </si>
  <si>
    <t>Завтрак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</si>
  <si>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</si>
  <si>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</si>
  <si>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</si>
  <si>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</si>
  <si>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</si>
  <si>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</si>
  <si>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</si>
  <si>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</si>
  <si>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</si>
  <si>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</si>
  <si>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</si>
  <si>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</si>
  <si>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</si>
  <si>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</si>
  <si>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</si>
  <si>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</si>
  <si>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</si>
  <si>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</si>
  <si>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</si>
  <si>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</si>
  <si>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</si>
  <si>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</si>
  <si>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</si>
  <si>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</si>
  <si>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</si>
  <si>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</si>
  <si>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</si>
  <si>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</si>
  <si>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</si>
  <si>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</si>
  <si>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</si>
  <si>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</si>
  <si>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Филе птицы   запеченное с овощами  (филе птицы, кабачки с/м, перец болгарский с/м, помидоры с/м)</t>
  </si>
  <si>
    <t>Каша гречневая рассыпчатая с маслом</t>
  </si>
  <si>
    <t>Сыр сливочный в индивидуальной упаковке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</si>
  <si>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</si>
  <si>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</si>
  <si>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</si>
  <si>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</si>
  <si>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Икра кабачковая</t>
  </si>
  <si>
    <t>Хлеб пшеничный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</si>
  <si>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</si>
  <si>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</si>
  <si>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</si>
  <si>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п/к*</t>
  </si>
  <si>
    <t>о/о**</t>
  </si>
  <si>
    <t>Напиток витаминизированный плодово – ягодный (черносмородиновый)</t>
  </si>
  <si>
    <t>Котлета мясная (говядина, свинина, курица)</t>
  </si>
  <si>
    <t>Сложный  гарнир №1 (картофельное пюре, фасоль стручковая)( пром. пр-во) NEW</t>
  </si>
  <si>
    <t>Мясо тушеное (говядина)</t>
  </si>
  <si>
    <t>Сложный гарнир  (картофель отварной, капуста тушеная)</t>
  </si>
  <si>
    <r>
      <t>Компот фруктово-ягодный (компотная смесь:</t>
    </r>
    <r>
      <rPr>
        <b/>
        <i/>
        <sz val="12"/>
        <color theme="1"/>
        <rFont val="Times New Roman"/>
        <family val="1"/>
        <charset val="204"/>
      </rPr>
      <t xml:space="preserve"> вишня с/к, клубника</t>
    </r>
    <r>
      <rPr>
        <i/>
        <sz val="12"/>
        <color theme="1"/>
        <rFont val="Times New Roman"/>
        <family val="1"/>
        <charset val="204"/>
      </rPr>
      <t>, черноплодная рябина, слива с/к,</t>
    </r>
    <r>
      <rPr>
        <b/>
        <i/>
        <sz val="12"/>
        <color theme="1"/>
        <rFont val="Times New Roman"/>
        <family val="1"/>
        <charset val="204"/>
      </rPr>
      <t xml:space="preserve"> яблоко</t>
    </r>
    <r>
      <rPr>
        <i/>
        <sz val="12"/>
        <color theme="1"/>
        <rFont val="Times New Roman"/>
        <family val="1"/>
        <charset val="204"/>
      </rPr>
      <t>)  NEW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</si>
</sst>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52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5" fillId="0" borderId="0" xfId="0" applyFont="1"/>
    <xf numFmtId="0" fontId="5" fillId="2" borderId="0" xfId="0" applyFont="1" applyFill="1" applyBorder="1"/>
    <xf numFmtId="0" fontId="4" fillId="3" borderId="21" xfId="0" applyFont="1" applyFill="1" applyBorder="1"/>
    <xf numFmtId="0" fontId="0" fillId="0" borderId="0" xfId="0" applyBorder="1" applyAlignment="1">
      <alignment horizontal="center"/>
    </xf>
    <xf numFmtId="0" fontId="0" fillId="0" borderId="32" xfId="0" applyBorder="1"/>
    <xf numFmtId="0" fontId="0" fillId="0" borderId="32" xfId="0" applyBorder="1" applyAlignment="1">
      <alignment horizontal="center"/>
    </xf>
    <xf numFmtId="0" fontId="3" fillId="2" borderId="0" xfId="0" applyFont="1" applyFill="1" applyBorder="1"/>
    <xf numFmtId="0" fontId="4" fillId="3" borderId="12" xfId="0" applyFont="1" applyFill="1" applyBorder="1"/>
    <xf numFmtId="0" fontId="4" fillId="3" borderId="13" xfId="0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center"/>
    </xf>
    <xf numFmtId="0" fontId="7" fillId="2" borderId="36" xfId="0" applyFont="1" applyFill="1" applyBorder="1"/>
    <xf numFmtId="0" fontId="7" fillId="2" borderId="30" xfId="0" applyFont="1" applyFill="1" applyBorder="1"/>
    <xf numFmtId="0" fontId="8" fillId="2" borderId="36" xfId="0" applyFont="1" applyFill="1" applyBorder="1" applyAlignment="1">
      <alignment horizontal="center"/>
    </xf>
    <xf numFmtId="0" fontId="9" fillId="2" borderId="30" xfId="0" applyFont="1" applyFill="1" applyBorder="1"/>
    <xf numFmtId="0" fontId="8" fillId="2" borderId="30" xfId="0" applyFont="1" applyFill="1" applyBorder="1" applyAlignment="1">
      <alignment horizontal="center"/>
    </xf>
    <xf numFmtId="0" fontId="8" fillId="2" borderId="22" xfId="0" applyFont="1" applyFill="1" applyBorder="1"/>
    <xf numFmtId="0" fontId="8" fillId="2" borderId="30" xfId="0" applyFont="1" applyFill="1" applyBorder="1"/>
    <xf numFmtId="0" fontId="8" fillId="2" borderId="23" xfId="0" applyFont="1" applyFill="1" applyBorder="1"/>
    <xf numFmtId="0" fontId="8" fillId="2" borderId="36" xfId="0" applyFont="1" applyFill="1" applyBorder="1"/>
    <xf numFmtId="0" fontId="8" fillId="2" borderId="22" xfId="0" applyFont="1" applyFill="1" applyBorder="1" applyAlignment="1">
      <alignment horizontal="center"/>
    </xf>
    <xf numFmtId="0" fontId="9" fillId="2" borderId="30" xfId="0" applyFont="1" applyFill="1" applyBorder="1" applyAlignment="1"/>
    <xf numFmtId="0" fontId="7" fillId="2" borderId="37" xfId="0" applyFont="1" applyFill="1" applyBorder="1"/>
    <xf numFmtId="0" fontId="7" fillId="2" borderId="31" xfId="0" applyFont="1" applyFill="1" applyBorder="1"/>
    <xf numFmtId="0" fontId="8" fillId="2" borderId="37" xfId="0" applyFont="1" applyFill="1" applyBorder="1" applyAlignment="1">
      <alignment horizontal="center"/>
    </xf>
    <xf numFmtId="0" fontId="7" fillId="2" borderId="48" xfId="0" applyFont="1" applyFill="1" applyBorder="1"/>
    <xf numFmtId="0" fontId="8" fillId="2" borderId="31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37" xfId="0" applyFont="1" applyFill="1" applyBorder="1"/>
    <xf numFmtId="0" fontId="8" fillId="2" borderId="46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10" fillId="2" borderId="38" xfId="0" applyFont="1" applyFill="1" applyBorder="1"/>
    <xf numFmtId="0" fontId="10" fillId="2" borderId="0" xfId="0" applyFont="1" applyFill="1" applyBorder="1"/>
    <xf numFmtId="0" fontId="10" fillId="2" borderId="43" xfId="0" applyFont="1" applyFill="1" applyBorder="1" applyAlignment="1">
      <alignment horizontal="center"/>
    </xf>
    <xf numFmtId="0" fontId="10" fillId="2" borderId="43" xfId="0" applyFont="1" applyFill="1" applyBorder="1"/>
    <xf numFmtId="0" fontId="10" fillId="2" borderId="32" xfId="0" applyFont="1" applyFill="1" applyBorder="1" applyAlignment="1"/>
    <xf numFmtId="0" fontId="10" fillId="2" borderId="16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5" xfId="0" applyFont="1" applyFill="1" applyBorder="1" applyAlignment="1">
      <alignment horizontal="center"/>
    </xf>
    <xf numFmtId="0" fontId="11" fillId="2" borderId="43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7" xfId="0" applyFont="1" applyFill="1" applyBorder="1"/>
    <xf numFmtId="0" fontId="10" fillId="2" borderId="5" xfId="0" applyFont="1" applyFill="1" applyBorder="1" applyAlignment="1"/>
    <xf numFmtId="0" fontId="10" fillId="2" borderId="5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10" fillId="2" borderId="5" xfId="0" applyFont="1" applyFill="1" applyBorder="1" applyAlignment="1">
      <alignment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1" fillId="2" borderId="27" xfId="1" applyFont="1" applyFill="1" applyBorder="1" applyAlignment="1">
      <alignment horizontal="center"/>
    </xf>
    <xf numFmtId="164" fontId="11" fillId="2" borderId="27" xfId="0" applyNumberFormat="1" applyFont="1" applyFill="1" applyBorder="1" applyAlignment="1">
      <alignment horizontal="center"/>
    </xf>
    <xf numFmtId="0" fontId="8" fillId="2" borderId="5" xfId="0" applyFont="1" applyFill="1" applyBorder="1" applyAlignment="1"/>
    <xf numFmtId="0" fontId="7" fillId="2" borderId="27" xfId="0" applyFont="1" applyFill="1" applyBorder="1" applyAlignment="1">
      <alignment horizontal="center"/>
    </xf>
    <xf numFmtId="164" fontId="8" fillId="2" borderId="27" xfId="0" applyNumberFormat="1" applyFont="1" applyFill="1" applyBorder="1" applyAlignment="1">
      <alignment horizontal="center"/>
    </xf>
    <xf numFmtId="0" fontId="10" fillId="2" borderId="37" xfId="0" applyFont="1" applyFill="1" applyBorder="1"/>
    <xf numFmtId="0" fontId="10" fillId="2" borderId="28" xfId="0" applyFont="1" applyFill="1" applyBorder="1" applyAlignment="1">
      <alignment horizontal="center"/>
    </xf>
    <xf numFmtId="0" fontId="10" fillId="2" borderId="28" xfId="0" applyFont="1" applyFill="1" applyBorder="1"/>
    <xf numFmtId="0" fontId="8" fillId="2" borderId="40" xfId="0" applyFont="1" applyFill="1" applyBorder="1"/>
    <xf numFmtId="0" fontId="10" fillId="2" borderId="40" xfId="0" applyFont="1" applyFill="1" applyBorder="1"/>
    <xf numFmtId="0" fontId="12" fillId="2" borderId="44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2" fontId="8" fillId="2" borderId="28" xfId="0" applyNumberFormat="1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0" fillId="2" borderId="22" xfId="0" applyFont="1" applyFill="1" applyBorder="1"/>
    <xf numFmtId="0" fontId="10" fillId="2" borderId="26" xfId="0" applyFont="1" applyFill="1" applyBorder="1"/>
    <xf numFmtId="0" fontId="10" fillId="2" borderId="17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left"/>
    </xf>
    <xf numFmtId="0" fontId="10" fillId="2" borderId="16" xfId="0" applyFont="1" applyFill="1" applyBorder="1" applyAlignment="1">
      <alignment horizontal="left"/>
    </xf>
    <xf numFmtId="0" fontId="10" fillId="2" borderId="26" xfId="0" applyFont="1" applyFill="1" applyBorder="1" applyAlignment="1">
      <alignment horizontal="center"/>
    </xf>
    <xf numFmtId="0" fontId="10" fillId="2" borderId="16" xfId="0" applyFont="1" applyFill="1" applyBorder="1"/>
    <xf numFmtId="0" fontId="11" fillId="2" borderId="19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0" fillId="2" borderId="24" xfId="0" applyFont="1" applyFill="1" applyBorder="1"/>
    <xf numFmtId="0" fontId="10" fillId="2" borderId="33" xfId="0" applyFont="1" applyFill="1" applyBorder="1" applyAlignment="1">
      <alignment horizontal="center"/>
    </xf>
    <xf numFmtId="0" fontId="10" fillId="2" borderId="5" xfId="0" applyFont="1" applyFill="1" applyBorder="1"/>
    <xf numFmtId="0" fontId="11" fillId="2" borderId="20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11" fillId="2" borderId="11" xfId="1" applyFont="1" applyFill="1" applyBorder="1" applyAlignment="1">
      <alignment horizontal="center"/>
    </xf>
    <xf numFmtId="0" fontId="11" fillId="2" borderId="5" xfId="1" applyFont="1" applyFill="1" applyBorder="1" applyAlignment="1">
      <alignment horizontal="center"/>
    </xf>
    <xf numFmtId="0" fontId="11" fillId="2" borderId="4" xfId="1" applyFont="1" applyFill="1" applyBorder="1" applyAlignment="1">
      <alignment horizontal="center"/>
    </xf>
    <xf numFmtId="0" fontId="9" fillId="2" borderId="24" xfId="0" applyFont="1" applyFill="1" applyBorder="1"/>
    <xf numFmtId="0" fontId="9" fillId="2" borderId="27" xfId="0" applyFont="1" applyFill="1" applyBorder="1"/>
    <xf numFmtId="0" fontId="11" fillId="2" borderId="20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164" fontId="11" fillId="2" borderId="5" xfId="0" applyNumberFormat="1" applyFont="1" applyFill="1" applyBorder="1" applyAlignment="1">
      <alignment horizontal="center"/>
    </xf>
    <xf numFmtId="0" fontId="11" fillId="2" borderId="33" xfId="1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13" fillId="2" borderId="27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29" xfId="0" applyFont="1" applyFill="1" applyBorder="1"/>
    <xf numFmtId="0" fontId="8" fillId="2" borderId="39" xfId="0" applyFont="1" applyFill="1" applyBorder="1" applyAlignment="1"/>
    <xf numFmtId="0" fontId="13" fillId="2" borderId="29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3" fillId="2" borderId="39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164" fontId="7" fillId="2" borderId="39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9" fillId="2" borderId="25" xfId="0" applyFont="1" applyFill="1" applyBorder="1"/>
    <xf numFmtId="0" fontId="9" fillId="2" borderId="28" xfId="0" applyFont="1" applyFill="1" applyBorder="1"/>
    <xf numFmtId="0" fontId="9" fillId="2" borderId="35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164" fontId="7" fillId="2" borderId="40" xfId="0" applyNumberFormat="1" applyFont="1" applyFill="1" applyBorder="1" applyAlignment="1">
      <alignment horizontal="center"/>
    </xf>
    <xf numFmtId="0" fontId="10" fillId="2" borderId="21" xfId="0" applyFont="1" applyFill="1" applyBorder="1"/>
    <xf numFmtId="0" fontId="10" fillId="2" borderId="12" xfId="0" applyFont="1" applyFill="1" applyBorder="1"/>
    <xf numFmtId="0" fontId="10" fillId="2" borderId="14" xfId="0" applyFont="1" applyFill="1" applyBorder="1"/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4" fillId="2" borderId="1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S41"/>
  <sheetViews>
    <sheetView tabSelected="1" zoomScale="70" zoomScaleNormal="70" workbookViewId="0">
      <selection activeCell="D2" sqref="D2"/>
    </sheetView>
  </sheetViews>
  <sheetFormatPr defaultRowHeight="15" x14ac:dyDescent="0.25"/>
  <cols>
    <col min="1" max="2" width="20.7109375" customWidth="1"/>
    <col min="3" max="3" width="16.5703125" style="4" customWidth="1"/>
    <col min="4" max="4" width="19" customWidth="1"/>
    <col min="5" max="5" width="56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19" s="2" customFormat="1" ht="23.25" x14ac:dyDescent="0.35">
      <c r="A2" s="15" t="s">
        <v>1</v>
      </c>
      <c r="B2" s="15">
        <v>33</v>
      </c>
      <c r="C2" s="16"/>
      <c r="D2" s="15"/>
      <c r="E2" s="15"/>
      <c r="F2" s="17" t="s">
        <v>2</v>
      </c>
      <c r="G2" s="18">
        <v>44530</v>
      </c>
      <c r="H2" s="15"/>
      <c r="K2" s="17"/>
      <c r="L2" s="16"/>
      <c r="M2" s="1"/>
    </row>
    <row r="3" spans="1:19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6" customFormat="1" ht="21.75" customHeight="1" thickBot="1" x14ac:dyDescent="0.3">
      <c r="A4" s="19"/>
      <c r="B4" s="20"/>
      <c r="C4" s="21" t="s">
        <v>33</v>
      </c>
      <c r="D4" s="19"/>
      <c r="E4" s="22"/>
      <c r="F4" s="21"/>
      <c r="G4" s="23"/>
      <c r="H4" s="24" t="s">
        <v>14</v>
      </c>
      <c r="I4" s="25"/>
      <c r="J4" s="26"/>
      <c r="K4" s="27" t="s">
        <v>15</v>
      </c>
      <c r="L4" s="28" t="s">
        <v>16</v>
      </c>
      <c r="M4" s="29"/>
      <c r="N4" s="29"/>
      <c r="O4" s="29"/>
      <c r="P4" s="28" t="s">
        <v>17</v>
      </c>
      <c r="Q4" s="147"/>
      <c r="R4" s="147"/>
      <c r="S4" s="148"/>
    </row>
    <row r="5" spans="1:19" s="6" customFormat="1" ht="28.5" customHeight="1" thickBot="1" x14ac:dyDescent="0.3">
      <c r="A5" s="30" t="s">
        <v>0</v>
      </c>
      <c r="B5" s="31"/>
      <c r="C5" s="32" t="s">
        <v>34</v>
      </c>
      <c r="D5" s="33" t="s">
        <v>35</v>
      </c>
      <c r="E5" s="34" t="s">
        <v>32</v>
      </c>
      <c r="F5" s="32" t="s">
        <v>18</v>
      </c>
      <c r="G5" s="34" t="s">
        <v>31</v>
      </c>
      <c r="H5" s="35" t="s">
        <v>19</v>
      </c>
      <c r="I5" s="36" t="s">
        <v>20</v>
      </c>
      <c r="J5" s="37" t="s">
        <v>21</v>
      </c>
      <c r="K5" s="38" t="s">
        <v>22</v>
      </c>
      <c r="L5" s="39" t="s">
        <v>23</v>
      </c>
      <c r="M5" s="40" t="s">
        <v>24</v>
      </c>
      <c r="N5" s="40" t="s">
        <v>25</v>
      </c>
      <c r="O5" s="41" t="s">
        <v>26</v>
      </c>
      <c r="P5" s="149" t="s">
        <v>27</v>
      </c>
      <c r="Q5" s="150" t="s">
        <v>28</v>
      </c>
      <c r="R5" s="150" t="s">
        <v>29</v>
      </c>
      <c r="S5" s="151" t="s">
        <v>30</v>
      </c>
    </row>
    <row r="6" spans="1:19" s="6" customFormat="1" ht="26.45" customHeight="1" x14ac:dyDescent="0.25">
      <c r="A6" s="42" t="s">
        <v>3</v>
      </c>
      <c r="B6" s="43"/>
      <c r="C6" s="44" t="s">
        <v>39</v>
      </c>
      <c r="D6" s="45" t="s">
        <v>11</v>
      </c>
      <c r="E6" s="46" t="s">
        <v>38</v>
      </c>
      <c r="F6" s="44">
        <v>17</v>
      </c>
      <c r="G6" s="47">
        <v>6.48</v>
      </c>
      <c r="H6" s="48">
        <v>1.7</v>
      </c>
      <c r="I6" s="49">
        <v>4.42</v>
      </c>
      <c r="J6" s="50">
        <v>0.85</v>
      </c>
      <c r="K6" s="51">
        <v>49.98</v>
      </c>
      <c r="L6" s="48">
        <v>0</v>
      </c>
      <c r="M6" s="49">
        <v>0.1</v>
      </c>
      <c r="N6" s="49">
        <v>0</v>
      </c>
      <c r="O6" s="52">
        <v>0</v>
      </c>
      <c r="P6" s="48">
        <v>25.16</v>
      </c>
      <c r="Q6" s="49">
        <v>18.190000000000001</v>
      </c>
      <c r="R6" s="49">
        <v>3.74</v>
      </c>
      <c r="S6" s="50">
        <v>0.1</v>
      </c>
    </row>
    <row r="7" spans="1:19" s="6" customFormat="1" ht="26.45" customHeight="1" x14ac:dyDescent="0.25">
      <c r="A7" s="42"/>
      <c r="B7" s="43"/>
      <c r="C7" s="53">
        <v>54</v>
      </c>
      <c r="D7" s="54" t="s">
        <v>45</v>
      </c>
      <c r="E7" s="55" t="s">
        <v>37</v>
      </c>
      <c r="F7" s="53">
        <v>150</v>
      </c>
      <c r="G7" s="56">
        <v>7.76</v>
      </c>
      <c r="H7" s="57">
        <v>7.2</v>
      </c>
      <c r="I7" s="58">
        <v>5.0999999999999996</v>
      </c>
      <c r="J7" s="59">
        <v>33.9</v>
      </c>
      <c r="K7" s="60">
        <v>210.3</v>
      </c>
      <c r="L7" s="57">
        <v>0.21</v>
      </c>
      <c r="M7" s="58">
        <v>0</v>
      </c>
      <c r="N7" s="58">
        <v>0</v>
      </c>
      <c r="O7" s="61">
        <v>1.74</v>
      </c>
      <c r="P7" s="57">
        <v>14.55</v>
      </c>
      <c r="Q7" s="58">
        <v>208.87</v>
      </c>
      <c r="R7" s="58">
        <v>139.99</v>
      </c>
      <c r="S7" s="59">
        <v>4.68</v>
      </c>
    </row>
    <row r="8" spans="1:19" s="6" customFormat="1" ht="44.25" customHeight="1" x14ac:dyDescent="0.25">
      <c r="A8" s="42"/>
      <c r="B8" s="43"/>
      <c r="C8" s="53">
        <v>58</v>
      </c>
      <c r="D8" s="54" t="s">
        <v>6</v>
      </c>
      <c r="E8" s="62" t="s">
        <v>36</v>
      </c>
      <c r="F8" s="53">
        <v>90</v>
      </c>
      <c r="G8" s="56">
        <v>30.69</v>
      </c>
      <c r="H8" s="57">
        <v>12.4</v>
      </c>
      <c r="I8" s="58">
        <v>14.03</v>
      </c>
      <c r="J8" s="59">
        <v>2.56</v>
      </c>
      <c r="K8" s="60">
        <v>188.2</v>
      </c>
      <c r="L8" s="57">
        <v>7.0000000000000007E-2</v>
      </c>
      <c r="M8" s="58">
        <v>20.3</v>
      </c>
      <c r="N8" s="58">
        <v>0.03</v>
      </c>
      <c r="O8" s="61">
        <v>2.2999999999999998</v>
      </c>
      <c r="P8" s="57">
        <v>18.100000000000001</v>
      </c>
      <c r="Q8" s="58">
        <v>104.3</v>
      </c>
      <c r="R8" s="58">
        <v>18</v>
      </c>
      <c r="S8" s="59">
        <v>1.2</v>
      </c>
    </row>
    <row r="9" spans="1:19" s="6" customFormat="1" ht="37.5" customHeight="1" x14ac:dyDescent="0.25">
      <c r="A9" s="42"/>
      <c r="B9" s="43"/>
      <c r="C9" s="53">
        <v>104</v>
      </c>
      <c r="D9" s="54" t="s">
        <v>9</v>
      </c>
      <c r="E9" s="63" t="s">
        <v>50</v>
      </c>
      <c r="F9" s="64">
        <v>200</v>
      </c>
      <c r="G9" s="56">
        <v>7</v>
      </c>
      <c r="H9" s="57">
        <v>0</v>
      </c>
      <c r="I9" s="58">
        <v>0</v>
      </c>
      <c r="J9" s="59">
        <v>19.2</v>
      </c>
      <c r="K9" s="60">
        <v>76.8</v>
      </c>
      <c r="L9" s="57">
        <v>0.16</v>
      </c>
      <c r="M9" s="58">
        <v>9.16</v>
      </c>
      <c r="N9" s="58">
        <v>0.12</v>
      </c>
      <c r="O9" s="61">
        <v>0.8</v>
      </c>
      <c r="P9" s="57">
        <v>0.76</v>
      </c>
      <c r="Q9" s="58">
        <v>0</v>
      </c>
      <c r="R9" s="58">
        <v>0</v>
      </c>
      <c r="S9" s="59">
        <v>0</v>
      </c>
    </row>
    <row r="10" spans="1:19" s="6" customFormat="1" ht="26.45" customHeight="1" x14ac:dyDescent="0.25">
      <c r="A10" s="42"/>
      <c r="B10" s="43"/>
      <c r="C10" s="65">
        <v>119</v>
      </c>
      <c r="D10" s="54" t="s">
        <v>7</v>
      </c>
      <c r="E10" s="55" t="s">
        <v>10</v>
      </c>
      <c r="F10" s="53">
        <v>30</v>
      </c>
      <c r="G10" s="56">
        <v>1.27</v>
      </c>
      <c r="H10" s="57">
        <v>2.13</v>
      </c>
      <c r="I10" s="58">
        <v>0.21</v>
      </c>
      <c r="J10" s="59">
        <v>13.26</v>
      </c>
      <c r="K10" s="66">
        <v>72</v>
      </c>
      <c r="L10" s="57">
        <v>0.03</v>
      </c>
      <c r="M10" s="58">
        <v>0</v>
      </c>
      <c r="N10" s="58">
        <v>0</v>
      </c>
      <c r="O10" s="61">
        <v>0.05</v>
      </c>
      <c r="P10" s="57">
        <v>11.1</v>
      </c>
      <c r="Q10" s="58">
        <v>65.400000000000006</v>
      </c>
      <c r="R10" s="58">
        <v>19.5</v>
      </c>
      <c r="S10" s="59">
        <v>0.84</v>
      </c>
    </row>
    <row r="11" spans="1:19" s="6" customFormat="1" ht="26.45" customHeight="1" x14ac:dyDescent="0.25">
      <c r="A11" s="42"/>
      <c r="B11" s="43"/>
      <c r="C11" s="53">
        <v>120</v>
      </c>
      <c r="D11" s="54" t="s">
        <v>8</v>
      </c>
      <c r="E11" s="55" t="s">
        <v>40</v>
      </c>
      <c r="F11" s="53">
        <v>20</v>
      </c>
      <c r="G11" s="56">
        <v>0.87</v>
      </c>
      <c r="H11" s="57">
        <v>1.1399999999999999</v>
      </c>
      <c r="I11" s="58">
        <v>0.22</v>
      </c>
      <c r="J11" s="59">
        <v>7.44</v>
      </c>
      <c r="K11" s="66">
        <v>36.26</v>
      </c>
      <c r="L11" s="57">
        <v>0.02</v>
      </c>
      <c r="M11" s="58">
        <v>0.08</v>
      </c>
      <c r="N11" s="58">
        <v>0</v>
      </c>
      <c r="O11" s="61">
        <v>0.06</v>
      </c>
      <c r="P11" s="57">
        <v>6.8</v>
      </c>
      <c r="Q11" s="58">
        <v>24</v>
      </c>
      <c r="R11" s="58">
        <v>8.1999999999999993</v>
      </c>
      <c r="S11" s="59">
        <v>0.46</v>
      </c>
    </row>
    <row r="12" spans="1:19" s="6" customFormat="1" ht="26.45" customHeight="1" x14ac:dyDescent="0.25">
      <c r="A12" s="42"/>
      <c r="B12" s="43"/>
      <c r="C12" s="53"/>
      <c r="D12" s="54"/>
      <c r="E12" s="67" t="s">
        <v>12</v>
      </c>
      <c r="F12" s="68">
        <f>SUM(F6:F11)</f>
        <v>507</v>
      </c>
      <c r="G12" s="56"/>
      <c r="H12" s="57">
        <f t="shared" ref="H12:S12" si="0">SUM(H6:H11)</f>
        <v>24.57</v>
      </c>
      <c r="I12" s="58">
        <f t="shared" si="0"/>
        <v>23.979999999999997</v>
      </c>
      <c r="J12" s="59">
        <f t="shared" si="0"/>
        <v>77.210000000000008</v>
      </c>
      <c r="K12" s="69">
        <f t="shared" si="0"/>
        <v>633.54</v>
      </c>
      <c r="L12" s="57">
        <f t="shared" si="0"/>
        <v>0.4900000000000001</v>
      </c>
      <c r="M12" s="58">
        <f t="shared" si="0"/>
        <v>29.64</v>
      </c>
      <c r="N12" s="58">
        <f t="shared" si="0"/>
        <v>0.15</v>
      </c>
      <c r="O12" s="61">
        <f t="shared" si="0"/>
        <v>4.9499999999999993</v>
      </c>
      <c r="P12" s="57">
        <f t="shared" si="0"/>
        <v>76.47</v>
      </c>
      <c r="Q12" s="58">
        <f t="shared" si="0"/>
        <v>420.76</v>
      </c>
      <c r="R12" s="58">
        <f t="shared" si="0"/>
        <v>189.43</v>
      </c>
      <c r="S12" s="59">
        <f t="shared" si="0"/>
        <v>7.2799999999999994</v>
      </c>
    </row>
    <row r="13" spans="1:19" s="6" customFormat="1" ht="26.45" customHeight="1" thickBot="1" x14ac:dyDescent="0.3">
      <c r="A13" s="70"/>
      <c r="B13" s="43"/>
      <c r="C13" s="71"/>
      <c r="D13" s="72"/>
      <c r="E13" s="73" t="s">
        <v>13</v>
      </c>
      <c r="F13" s="71"/>
      <c r="G13" s="74"/>
      <c r="H13" s="75"/>
      <c r="I13" s="76"/>
      <c r="J13" s="77"/>
      <c r="K13" s="78">
        <f>K12/23.5</f>
        <v>26.959148936170212</v>
      </c>
      <c r="L13" s="75"/>
      <c r="M13" s="76"/>
      <c r="N13" s="76"/>
      <c r="O13" s="79"/>
      <c r="P13" s="75"/>
      <c r="Q13" s="76"/>
      <c r="R13" s="76"/>
      <c r="S13" s="77"/>
    </row>
    <row r="14" spans="1:19" s="6" customFormat="1" ht="26.45" customHeight="1" x14ac:dyDescent="0.25">
      <c r="A14" s="80" t="s">
        <v>4</v>
      </c>
      <c r="B14" s="81"/>
      <c r="C14" s="82">
        <v>135</v>
      </c>
      <c r="D14" s="83" t="s">
        <v>11</v>
      </c>
      <c r="E14" s="84" t="s">
        <v>43</v>
      </c>
      <c r="F14" s="85">
        <v>60</v>
      </c>
      <c r="G14" s="86">
        <v>5.76</v>
      </c>
      <c r="H14" s="87">
        <v>1.2</v>
      </c>
      <c r="I14" s="88">
        <v>5.4</v>
      </c>
      <c r="J14" s="89">
        <v>5.16</v>
      </c>
      <c r="K14" s="90">
        <v>73.2</v>
      </c>
      <c r="L14" s="87">
        <v>0.01</v>
      </c>
      <c r="M14" s="88">
        <v>4.2</v>
      </c>
      <c r="N14" s="88">
        <v>0.55000000000000004</v>
      </c>
      <c r="O14" s="91">
        <v>0</v>
      </c>
      <c r="P14" s="87">
        <v>24.6</v>
      </c>
      <c r="Q14" s="88">
        <v>40.200000000000003</v>
      </c>
      <c r="R14" s="88">
        <v>21</v>
      </c>
      <c r="S14" s="89">
        <v>4.2</v>
      </c>
    </row>
    <row r="15" spans="1:19" s="6" customFormat="1" ht="26.45" customHeight="1" x14ac:dyDescent="0.25">
      <c r="A15" s="92"/>
      <c r="B15" s="54"/>
      <c r="C15" s="93">
        <v>36</v>
      </c>
      <c r="D15" s="54" t="s">
        <v>5</v>
      </c>
      <c r="E15" s="62" t="s">
        <v>41</v>
      </c>
      <c r="F15" s="53">
        <v>200</v>
      </c>
      <c r="G15" s="94">
        <v>9.25</v>
      </c>
      <c r="H15" s="95">
        <v>5</v>
      </c>
      <c r="I15" s="96">
        <v>8.6</v>
      </c>
      <c r="J15" s="97">
        <v>12.6</v>
      </c>
      <c r="K15" s="98">
        <v>147.80000000000001</v>
      </c>
      <c r="L15" s="95">
        <v>0.1</v>
      </c>
      <c r="M15" s="96">
        <v>10.08</v>
      </c>
      <c r="N15" s="96">
        <v>0</v>
      </c>
      <c r="O15" s="99">
        <v>1.1000000000000001</v>
      </c>
      <c r="P15" s="95">
        <v>41.98</v>
      </c>
      <c r="Q15" s="96">
        <v>122.08</v>
      </c>
      <c r="R15" s="96">
        <v>36.96</v>
      </c>
      <c r="S15" s="97">
        <v>11.18</v>
      </c>
    </row>
    <row r="16" spans="1:19" s="6" customFormat="1" ht="26.45" customHeight="1" x14ac:dyDescent="0.25">
      <c r="A16" s="100"/>
      <c r="B16" s="101" t="s">
        <v>48</v>
      </c>
      <c r="C16" s="93">
        <v>90</v>
      </c>
      <c r="D16" s="54" t="s">
        <v>6</v>
      </c>
      <c r="E16" s="63" t="s">
        <v>51</v>
      </c>
      <c r="F16" s="64">
        <v>90</v>
      </c>
      <c r="G16" s="56">
        <v>28.21</v>
      </c>
      <c r="H16" s="102">
        <v>15.21</v>
      </c>
      <c r="I16" s="103">
        <v>14.04</v>
      </c>
      <c r="J16" s="104">
        <v>8.91</v>
      </c>
      <c r="K16" s="105">
        <v>222.75</v>
      </c>
      <c r="L16" s="102">
        <v>0.37</v>
      </c>
      <c r="M16" s="103">
        <v>0.09</v>
      </c>
      <c r="N16" s="103">
        <v>0</v>
      </c>
      <c r="O16" s="106">
        <v>0.49</v>
      </c>
      <c r="P16" s="102">
        <v>54.18</v>
      </c>
      <c r="Q16" s="103">
        <v>117.54</v>
      </c>
      <c r="R16" s="103">
        <v>24.8</v>
      </c>
      <c r="S16" s="104">
        <v>1.6</v>
      </c>
    </row>
    <row r="17" spans="1:19" s="6" customFormat="1" ht="26.45" customHeight="1" x14ac:dyDescent="0.25">
      <c r="A17" s="100"/>
      <c r="B17" s="101" t="s">
        <v>49</v>
      </c>
      <c r="C17" s="93">
        <v>88</v>
      </c>
      <c r="D17" s="54" t="s">
        <v>6</v>
      </c>
      <c r="E17" s="63" t="s">
        <v>53</v>
      </c>
      <c r="F17" s="64">
        <v>90</v>
      </c>
      <c r="G17" s="56"/>
      <c r="H17" s="102">
        <v>18</v>
      </c>
      <c r="I17" s="103">
        <v>15.58</v>
      </c>
      <c r="J17" s="104">
        <v>2.89</v>
      </c>
      <c r="K17" s="105">
        <v>232.83</v>
      </c>
      <c r="L17" s="102">
        <v>0.05</v>
      </c>
      <c r="M17" s="103">
        <v>0.55000000000000004</v>
      </c>
      <c r="N17" s="103">
        <v>0</v>
      </c>
      <c r="O17" s="106">
        <v>0.82</v>
      </c>
      <c r="P17" s="102">
        <v>11.7</v>
      </c>
      <c r="Q17" s="103">
        <v>170.76</v>
      </c>
      <c r="R17" s="103">
        <v>22.04</v>
      </c>
      <c r="S17" s="104">
        <v>2.4700000000000002</v>
      </c>
    </row>
    <row r="18" spans="1:19" s="6" customFormat="1" ht="33" customHeight="1" x14ac:dyDescent="0.25">
      <c r="A18" s="100"/>
      <c r="B18" s="101" t="s">
        <v>48</v>
      </c>
      <c r="C18" s="93">
        <v>218</v>
      </c>
      <c r="D18" s="54" t="s">
        <v>42</v>
      </c>
      <c r="E18" s="62" t="s">
        <v>52</v>
      </c>
      <c r="F18" s="53">
        <v>150</v>
      </c>
      <c r="G18" s="94">
        <v>21.26</v>
      </c>
      <c r="H18" s="57">
        <v>4.1399999999999997</v>
      </c>
      <c r="I18" s="58">
        <v>10.86</v>
      </c>
      <c r="J18" s="59">
        <v>18.64</v>
      </c>
      <c r="K18" s="107">
        <v>189</v>
      </c>
      <c r="L18" s="57">
        <v>0.15</v>
      </c>
      <c r="M18" s="58">
        <v>13.75</v>
      </c>
      <c r="N18" s="58">
        <v>0.21</v>
      </c>
      <c r="O18" s="61">
        <v>0.37</v>
      </c>
      <c r="P18" s="57">
        <v>72.209999999999994</v>
      </c>
      <c r="Q18" s="58">
        <v>101.37</v>
      </c>
      <c r="R18" s="58">
        <v>42.64</v>
      </c>
      <c r="S18" s="59">
        <v>1.6</v>
      </c>
    </row>
    <row r="19" spans="1:19" s="6" customFormat="1" ht="33" customHeight="1" x14ac:dyDescent="0.25">
      <c r="A19" s="100"/>
      <c r="B19" s="101" t="s">
        <v>49</v>
      </c>
      <c r="C19" s="93">
        <v>205</v>
      </c>
      <c r="D19" s="54" t="s">
        <v>42</v>
      </c>
      <c r="E19" s="62" t="s">
        <v>54</v>
      </c>
      <c r="F19" s="53">
        <v>150</v>
      </c>
      <c r="G19" s="94"/>
      <c r="H19" s="57">
        <v>4.1399999999999997</v>
      </c>
      <c r="I19" s="58">
        <v>10.86</v>
      </c>
      <c r="J19" s="59">
        <v>18.64</v>
      </c>
      <c r="K19" s="107">
        <v>189</v>
      </c>
      <c r="L19" s="57">
        <v>0.15</v>
      </c>
      <c r="M19" s="58">
        <v>13.75</v>
      </c>
      <c r="N19" s="58">
        <v>0.01</v>
      </c>
      <c r="O19" s="61">
        <v>0.37</v>
      </c>
      <c r="P19" s="57">
        <v>72.209999999999994</v>
      </c>
      <c r="Q19" s="58">
        <v>101.37</v>
      </c>
      <c r="R19" s="58">
        <v>42.64</v>
      </c>
      <c r="S19" s="59">
        <v>1.6</v>
      </c>
    </row>
    <row r="20" spans="1:19" s="6" customFormat="1" ht="51" customHeight="1" x14ac:dyDescent="0.25">
      <c r="A20" s="100"/>
      <c r="B20" s="101"/>
      <c r="C20" s="93">
        <v>219</v>
      </c>
      <c r="D20" s="54" t="s">
        <v>9</v>
      </c>
      <c r="E20" s="62" t="s">
        <v>55</v>
      </c>
      <c r="F20" s="53">
        <v>200</v>
      </c>
      <c r="G20" s="94">
        <v>7.26</v>
      </c>
      <c r="H20" s="57">
        <v>0</v>
      </c>
      <c r="I20" s="58">
        <v>0</v>
      </c>
      <c r="J20" s="59">
        <v>25</v>
      </c>
      <c r="K20" s="107">
        <v>100</v>
      </c>
      <c r="L20" s="57">
        <v>0</v>
      </c>
      <c r="M20" s="58">
        <v>5.48</v>
      </c>
      <c r="N20" s="58">
        <v>0</v>
      </c>
      <c r="O20" s="61">
        <v>0.57999999999999996</v>
      </c>
      <c r="P20" s="57">
        <v>0.4</v>
      </c>
      <c r="Q20" s="58">
        <v>0</v>
      </c>
      <c r="R20" s="58">
        <v>0</v>
      </c>
      <c r="S20" s="59">
        <v>0.04</v>
      </c>
    </row>
    <row r="21" spans="1:19" s="6" customFormat="1" ht="26.45" customHeight="1" x14ac:dyDescent="0.25">
      <c r="A21" s="100"/>
      <c r="B21" s="101"/>
      <c r="C21" s="108">
        <v>119</v>
      </c>
      <c r="D21" s="54" t="s">
        <v>7</v>
      </c>
      <c r="E21" s="55" t="s">
        <v>44</v>
      </c>
      <c r="F21" s="53">
        <v>30</v>
      </c>
      <c r="G21" s="109">
        <v>1.27</v>
      </c>
      <c r="H21" s="57">
        <v>2.13</v>
      </c>
      <c r="I21" s="58">
        <v>0.21</v>
      </c>
      <c r="J21" s="59">
        <v>13.26</v>
      </c>
      <c r="K21" s="107">
        <v>72</v>
      </c>
      <c r="L21" s="57">
        <v>0.03</v>
      </c>
      <c r="M21" s="58">
        <v>0</v>
      </c>
      <c r="N21" s="58">
        <v>0</v>
      </c>
      <c r="O21" s="61">
        <v>0.05</v>
      </c>
      <c r="P21" s="57">
        <v>11.1</v>
      </c>
      <c r="Q21" s="58">
        <v>65.400000000000006</v>
      </c>
      <c r="R21" s="58">
        <v>19.5</v>
      </c>
      <c r="S21" s="59">
        <v>0.84</v>
      </c>
    </row>
    <row r="22" spans="1:19" s="6" customFormat="1" ht="26.45" customHeight="1" x14ac:dyDescent="0.25">
      <c r="A22" s="100"/>
      <c r="B22" s="101"/>
      <c r="C22" s="93">
        <v>120</v>
      </c>
      <c r="D22" s="54" t="s">
        <v>8</v>
      </c>
      <c r="E22" s="55" t="s">
        <v>40</v>
      </c>
      <c r="F22" s="53">
        <v>20</v>
      </c>
      <c r="G22" s="109">
        <v>0.87</v>
      </c>
      <c r="H22" s="57">
        <v>1.1399999999999999</v>
      </c>
      <c r="I22" s="58">
        <v>0.22</v>
      </c>
      <c r="J22" s="59">
        <v>7.44</v>
      </c>
      <c r="K22" s="107">
        <v>36.26</v>
      </c>
      <c r="L22" s="57">
        <v>0.02</v>
      </c>
      <c r="M22" s="58">
        <v>0.08</v>
      </c>
      <c r="N22" s="58">
        <v>0</v>
      </c>
      <c r="O22" s="61">
        <v>0.06</v>
      </c>
      <c r="P22" s="57">
        <v>6.8</v>
      </c>
      <c r="Q22" s="58">
        <v>24</v>
      </c>
      <c r="R22" s="58">
        <v>8.1999999999999993</v>
      </c>
      <c r="S22" s="59">
        <v>0.46</v>
      </c>
    </row>
    <row r="23" spans="1:19" s="6" customFormat="1" ht="26.45" customHeight="1" x14ac:dyDescent="0.25">
      <c r="A23" s="100"/>
      <c r="B23" s="101" t="s">
        <v>48</v>
      </c>
      <c r="C23" s="110"/>
      <c r="D23" s="101"/>
      <c r="E23" s="67" t="s">
        <v>12</v>
      </c>
      <c r="F23" s="111">
        <f>F14+F15+F16+F18+F20+F21+F22</f>
        <v>750</v>
      </c>
      <c r="G23" s="112"/>
      <c r="H23" s="113">
        <f t="shared" ref="H23:S23" si="1">H14+H15+H16+H18+H20+H21+H22</f>
        <v>28.82</v>
      </c>
      <c r="I23" s="114">
        <f t="shared" si="1"/>
        <v>39.33</v>
      </c>
      <c r="J23" s="115">
        <f t="shared" si="1"/>
        <v>91.01</v>
      </c>
      <c r="K23" s="116">
        <f t="shared" si="1"/>
        <v>841.01</v>
      </c>
      <c r="L23" s="113">
        <f t="shared" si="1"/>
        <v>0.68</v>
      </c>
      <c r="M23" s="114">
        <f t="shared" si="1"/>
        <v>33.68</v>
      </c>
      <c r="N23" s="114">
        <f t="shared" si="1"/>
        <v>0.76</v>
      </c>
      <c r="O23" s="117">
        <f t="shared" si="1"/>
        <v>2.65</v>
      </c>
      <c r="P23" s="113">
        <f t="shared" si="1"/>
        <v>211.26999999999998</v>
      </c>
      <c r="Q23" s="114">
        <f t="shared" si="1"/>
        <v>470.59000000000003</v>
      </c>
      <c r="R23" s="114">
        <f t="shared" si="1"/>
        <v>153.1</v>
      </c>
      <c r="S23" s="115">
        <f t="shared" si="1"/>
        <v>19.920000000000002</v>
      </c>
    </row>
    <row r="24" spans="1:19" s="6" customFormat="1" ht="26.45" customHeight="1" x14ac:dyDescent="0.25">
      <c r="A24" s="100"/>
      <c r="B24" s="101" t="s">
        <v>49</v>
      </c>
      <c r="C24" s="118"/>
      <c r="D24" s="119"/>
      <c r="E24" s="120" t="s">
        <v>12</v>
      </c>
      <c r="F24" s="121">
        <f>F14+F15+F17+F19+F20+F21+F22</f>
        <v>750</v>
      </c>
      <c r="G24" s="122"/>
      <c r="H24" s="113">
        <f t="shared" ref="H24:S24" si="2">H14+H15+H17+H19+H20+H21+H22</f>
        <v>31.61</v>
      </c>
      <c r="I24" s="114">
        <f t="shared" si="2"/>
        <v>40.869999999999997</v>
      </c>
      <c r="J24" s="115">
        <f t="shared" si="2"/>
        <v>84.99</v>
      </c>
      <c r="K24" s="123">
        <f t="shared" si="2"/>
        <v>851.09</v>
      </c>
      <c r="L24" s="113">
        <f t="shared" si="2"/>
        <v>0.36</v>
      </c>
      <c r="M24" s="114">
        <f t="shared" si="2"/>
        <v>34.14</v>
      </c>
      <c r="N24" s="114">
        <f t="shared" si="2"/>
        <v>0.56000000000000005</v>
      </c>
      <c r="O24" s="117">
        <f t="shared" si="2"/>
        <v>2.98</v>
      </c>
      <c r="P24" s="113">
        <f t="shared" si="2"/>
        <v>168.79000000000002</v>
      </c>
      <c r="Q24" s="114">
        <f t="shared" si="2"/>
        <v>523.80999999999995</v>
      </c>
      <c r="R24" s="114">
        <f t="shared" si="2"/>
        <v>150.33999999999997</v>
      </c>
      <c r="S24" s="115">
        <f t="shared" si="2"/>
        <v>20.79</v>
      </c>
    </row>
    <row r="25" spans="1:19" s="6" customFormat="1" ht="26.45" customHeight="1" thickBot="1" x14ac:dyDescent="0.3">
      <c r="A25" s="100"/>
      <c r="B25" s="101" t="s">
        <v>48</v>
      </c>
      <c r="C25" s="118"/>
      <c r="D25" s="119"/>
      <c r="E25" s="73" t="s">
        <v>13</v>
      </c>
      <c r="F25" s="121"/>
      <c r="G25" s="124"/>
      <c r="H25" s="125"/>
      <c r="I25" s="126"/>
      <c r="J25" s="127"/>
      <c r="K25" s="128">
        <f>K23/23.5</f>
        <v>35.787659574468087</v>
      </c>
      <c r="L25" s="125"/>
      <c r="M25" s="126"/>
      <c r="N25" s="126"/>
      <c r="O25" s="129"/>
      <c r="P25" s="125"/>
      <c r="Q25" s="126"/>
      <c r="R25" s="126"/>
      <c r="S25" s="127"/>
    </row>
    <row r="26" spans="1:19" s="6" customFormat="1" ht="26.45" customHeight="1" thickBot="1" x14ac:dyDescent="0.3">
      <c r="A26" s="130"/>
      <c r="B26" s="131" t="s">
        <v>49</v>
      </c>
      <c r="C26" s="132"/>
      <c r="D26" s="131"/>
      <c r="E26" s="73" t="s">
        <v>13</v>
      </c>
      <c r="F26" s="71"/>
      <c r="G26" s="74"/>
      <c r="H26" s="133"/>
      <c r="I26" s="134"/>
      <c r="J26" s="135"/>
      <c r="K26" s="136">
        <f>K24/23.5</f>
        <v>36.216595744680852</v>
      </c>
      <c r="L26" s="137"/>
      <c r="M26" s="138"/>
      <c r="N26" s="138"/>
      <c r="O26" s="139"/>
      <c r="P26" s="8"/>
      <c r="Q26" s="13"/>
      <c r="R26" s="13"/>
      <c r="S26" s="14"/>
    </row>
    <row r="27" spans="1:19" s="7" customFormat="1" ht="26.45" customHeight="1" x14ac:dyDescent="0.25">
      <c r="A27" s="140"/>
      <c r="B27" s="140"/>
      <c r="C27" s="141"/>
      <c r="D27" s="140"/>
      <c r="E27" s="142"/>
      <c r="F27" s="140"/>
      <c r="G27" s="140"/>
      <c r="H27" s="140"/>
      <c r="I27" s="140"/>
      <c r="J27" s="140"/>
      <c r="K27" s="143"/>
      <c r="L27" s="140"/>
      <c r="M27" s="140"/>
      <c r="N27" s="140"/>
      <c r="O27" s="140"/>
      <c r="P27" s="12"/>
      <c r="Q27" s="12"/>
      <c r="R27" s="12"/>
      <c r="S27" s="12"/>
    </row>
    <row r="28" spans="1:19" s="7" customFormat="1" ht="26.45" customHeight="1" x14ac:dyDescent="0.25">
      <c r="A28" s="144" t="s">
        <v>46</v>
      </c>
      <c r="B28" s="140"/>
      <c r="C28" s="141"/>
      <c r="D28" s="140"/>
      <c r="E28" s="142"/>
      <c r="F28" s="140"/>
      <c r="G28" s="140"/>
      <c r="H28" s="140"/>
      <c r="I28" s="140"/>
      <c r="J28" s="140"/>
      <c r="K28" s="143"/>
      <c r="L28" s="140"/>
      <c r="M28" s="140"/>
      <c r="N28" s="140"/>
      <c r="O28" s="140"/>
      <c r="P28" s="12"/>
      <c r="Q28" s="12"/>
      <c r="R28" s="12"/>
      <c r="S28" s="12"/>
    </row>
    <row r="29" spans="1:19" x14ac:dyDescent="0.25">
      <c r="A29" s="144" t="s">
        <v>47</v>
      </c>
      <c r="B29" s="145"/>
      <c r="C29" s="146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5"/>
      <c r="Q29" s="5"/>
      <c r="R29" s="5"/>
      <c r="S29" s="5"/>
    </row>
    <row r="30" spans="1:19" x14ac:dyDescent="0.25">
      <c r="A30" s="5"/>
      <c r="B30" s="5"/>
      <c r="C30" s="9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x14ac:dyDescent="0.25">
      <c r="A31" s="5"/>
      <c r="B31" s="5"/>
      <c r="C31" s="9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x14ac:dyDescent="0.25">
      <c r="A32" s="5"/>
      <c r="B32" s="5"/>
      <c r="C32" s="9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x14ac:dyDescent="0.25">
      <c r="A33" s="5"/>
      <c r="B33" s="5"/>
      <c r="C33" s="9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x14ac:dyDescent="0.25">
      <c r="A34" s="5"/>
      <c r="B34" s="5"/>
      <c r="C34" s="9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x14ac:dyDescent="0.25">
      <c r="A35" s="5"/>
      <c r="B35" s="5"/>
      <c r="C35" s="9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x14ac:dyDescent="0.25">
      <c r="A36" s="5"/>
      <c r="B36" s="5"/>
      <c r="C36" s="9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x14ac:dyDescent="0.25">
      <c r="A37" s="5"/>
      <c r="B37" s="5"/>
      <c r="C37" s="9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x14ac:dyDescent="0.25">
      <c r="A38" s="5"/>
      <c r="B38" s="5"/>
      <c r="C38" s="9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x14ac:dyDescent="0.25">
      <c r="A39" s="5"/>
      <c r="B39" s="5"/>
      <c r="C39" s="9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x14ac:dyDescent="0.25">
      <c r="A40" s="5"/>
      <c r="B40" s="5"/>
      <c r="C40" s="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x14ac:dyDescent="0.25">
      <c r="A41" s="10"/>
      <c r="B41" s="10"/>
      <c r="C41" s="1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</sheetData>
  <mergeCells count="2">
    <mergeCell ref="L4:O4"/>
    <mergeCell ref="P4:S4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2021-12-03T08:52:57Z</dcterms:modified>
</cp:coreProperties>
</file>