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19380" windowHeight="11160" firstSheet="2" activeTab="2"/>
  </bookViews>
  <sheets>
    <sheet name="6 день " sheetId="16" r:id="rId1"/>
    <sheet name="7 день" sheetId="17" r:id="rId2"/>
    <sheet name="8 день" sheetId="18" r:id="rId3"/>
  </sheets>
  <definedNames>
    <definedName name="_xlnm.Print_Area" localSheetId="1">'7 день'!$A$1:$T$32</definedName>
    <definedName name="_xlnm.Print_Area" localSheetId="2">'8 день'!$A$1:$U$24</definedName>
  </definedNames>
  <calcPr calcId="145621" refMode="R1C1"/>
</workbook>
</file>

<file path=xl/calcChain.xml><?xml version="1.0" encoding="utf-8"?>
<calcChain xmlns="http://schemas.openxmlformats.org/spreadsheetml/2006/main">
  <c r="H27" i="17" l="1"/>
  <c r="I27" i="17"/>
  <c r="J27" i="17"/>
  <c r="K27" i="17"/>
  <c r="K29" i="17" s="1"/>
  <c r="L27" i="17"/>
  <c r="M27" i="17"/>
  <c r="N27" i="17"/>
  <c r="O27" i="17"/>
  <c r="P27" i="17"/>
  <c r="Q27" i="17"/>
  <c r="R27" i="17"/>
  <c r="S27" i="17"/>
  <c r="F27" i="17"/>
  <c r="H26" i="17"/>
  <c r="I26" i="17"/>
  <c r="J26" i="17"/>
  <c r="K26" i="17"/>
  <c r="K28" i="17" s="1"/>
  <c r="L26" i="17"/>
  <c r="M26" i="17"/>
  <c r="N26" i="17"/>
  <c r="O26" i="17"/>
  <c r="P26" i="17"/>
  <c r="Q26" i="17"/>
  <c r="R26" i="17"/>
  <c r="S26" i="17"/>
  <c r="F26" i="17"/>
  <c r="E20" i="18" l="1"/>
  <c r="H22" i="16"/>
  <c r="I22" i="16"/>
  <c r="J22" i="16"/>
  <c r="K22" i="16"/>
  <c r="L22" i="16"/>
  <c r="M22" i="16"/>
  <c r="N22" i="16"/>
  <c r="O22" i="16"/>
  <c r="P22" i="16"/>
  <c r="Q22" i="16"/>
  <c r="R22" i="16"/>
  <c r="S22" i="16"/>
  <c r="F22" i="16"/>
  <c r="J20" i="18" l="1"/>
  <c r="G20" i="18"/>
  <c r="K14" i="17" l="1"/>
  <c r="K16" i="17" s="1"/>
  <c r="E11" i="18" l="1"/>
  <c r="G11" i="18"/>
  <c r="H11" i="18"/>
  <c r="I11" i="18"/>
  <c r="J11" i="18"/>
  <c r="J12" i="18" s="1"/>
  <c r="K11" i="18"/>
  <c r="L11" i="18"/>
  <c r="M11" i="18"/>
  <c r="N11" i="18"/>
  <c r="O11" i="18"/>
  <c r="P11" i="18"/>
  <c r="Q11" i="18"/>
  <c r="R11" i="18"/>
  <c r="R20" i="18"/>
  <c r="Q20" i="18"/>
  <c r="P20" i="18"/>
  <c r="O20" i="18"/>
  <c r="N20" i="18"/>
  <c r="M20" i="18"/>
  <c r="L20" i="18"/>
  <c r="K20" i="18"/>
  <c r="J21" i="18"/>
  <c r="I20" i="18"/>
  <c r="H20" i="18"/>
  <c r="H13" i="17" l="1"/>
  <c r="I13" i="17"/>
  <c r="J13" i="17"/>
  <c r="K13" i="17"/>
  <c r="K15" i="17" s="1"/>
  <c r="L13" i="17"/>
  <c r="M13" i="17"/>
  <c r="N13" i="17"/>
  <c r="O13" i="17"/>
  <c r="P13" i="17"/>
  <c r="Q13" i="17"/>
  <c r="R13" i="17"/>
  <c r="S13" i="17"/>
  <c r="H14" i="17"/>
  <c r="I14" i="17"/>
  <c r="J14" i="17"/>
  <c r="L14" i="17"/>
  <c r="M14" i="17"/>
  <c r="N14" i="17"/>
  <c r="O14" i="17"/>
  <c r="P14" i="17"/>
  <c r="Q14" i="17"/>
  <c r="R14" i="17"/>
  <c r="S14" i="17"/>
  <c r="F14" i="17"/>
  <c r="F13" i="17"/>
  <c r="K23" i="16"/>
  <c r="H12" i="16"/>
  <c r="I12" i="16"/>
  <c r="J12" i="16"/>
  <c r="K12" i="16"/>
  <c r="K13" i="16" s="1"/>
  <c r="L12" i="16"/>
  <c r="M12" i="16"/>
  <c r="N12" i="16"/>
  <c r="O12" i="16"/>
  <c r="P12" i="16"/>
  <c r="Q12" i="16"/>
  <c r="R12" i="16"/>
  <c r="S12" i="16"/>
  <c r="F12" i="16"/>
</calcChain>
</file>

<file path=xl/sharedStrings.xml><?xml version="1.0" encoding="utf-8"?>
<sst xmlns="http://schemas.openxmlformats.org/spreadsheetml/2006/main" count="200" uniqueCount="79">
  <si>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</si>
  <si>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</si>
  <si>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</si>
  <si>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</si>
  <si>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</si>
  <si>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</si>
  <si>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</si>
  <si>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</si>
  <si>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>Сыр порциями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</si>
  <si>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</si>
  <si>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</si>
  <si>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</si>
  <si>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</si>
  <si>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</si>
  <si>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</si>
  <si>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</si>
  <si>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</si>
  <si>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</si>
  <si>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</si>
  <si>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</si>
  <si>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</si>
  <si>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</si>
  <si>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</si>
  <si>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</si>
  <si>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</si>
  <si>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</si>
  <si>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</si>
  <si>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</si>
  <si>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</si>
  <si>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</si>
  <si>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</si>
  <si>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</si>
  <si>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</si>
  <si>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</si>
  <si>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</si>
  <si>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</si>
  <si>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</si>
  <si>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</si>
  <si>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</si>
  <si>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</si>
  <si>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 xml:space="preserve"> этик.</t>
  </si>
  <si>
    <t>Хлеб ржаной</t>
  </si>
  <si>
    <t xml:space="preserve"> гарнир</t>
  </si>
  <si>
    <t>Батон пшеничный</t>
  </si>
  <si>
    <t xml:space="preserve">Чай с сахаром </t>
  </si>
  <si>
    <t>Хлеб пшеничный</t>
  </si>
  <si>
    <t>Суп картофельный с мясом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</si>
  <si>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</si>
  <si>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</si>
  <si>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</si>
  <si>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</si>
  <si>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</si>
  <si>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</si>
  <si>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</si>
  <si>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Каша пшенная молочная  с маслом</t>
  </si>
  <si>
    <t>Чай с лимоном и мятой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</si>
  <si>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</si>
  <si>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</si>
  <si>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</si>
  <si>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</si>
  <si>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</si>
  <si>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Чахохбили</t>
  </si>
  <si>
    <t>п/к*</t>
  </si>
  <si>
    <t>о/о**</t>
  </si>
  <si>
    <t>Запеканка из творога со сгущенным молоком</t>
  </si>
  <si>
    <t>Фрукты в ассортименте (мандарин)</t>
  </si>
  <si>
    <t>Кисель плодово – ягодный витаминизированный (клюквенный)</t>
  </si>
  <si>
    <t>Компот фруктово-ягодный (вишня)</t>
  </si>
  <si>
    <t>Мясо тушеное в сметане (говядина)</t>
  </si>
  <si>
    <t>Запеканка из печени со сливочным  соусом</t>
  </si>
  <si>
    <t>Каша гречневая вязкая</t>
  </si>
  <si>
    <t xml:space="preserve"> Суп картофельный с мясными фрикадельками</t>
  </si>
  <si>
    <t>Фрукты в асортименте (яблоко)</t>
  </si>
  <si>
    <t>Яйцо отварное</t>
  </si>
  <si>
    <t>Горошек консервированный</t>
  </si>
  <si>
    <t>Печень говяжья тушенная в сметанном соусе</t>
  </si>
  <si>
    <t xml:space="preserve">Кукуруза консервированная </t>
  </si>
  <si>
    <t>Кондитерское изделие промышленного производства (Барни)</t>
  </si>
  <si>
    <t>Компот  из смеси  фруктов  и ягод (фруктовая смесь: яблоко, клубника, 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</si>
</sst>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0" xfId="0" applyFont="1" applyFill="1"/>
    <xf numFmtId="0" fontId="15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5" fillId="4" borderId="7" xfId="0" applyFont="1" applyFill="1" applyBorder="1"/>
    <xf numFmtId="0" fontId="0" fillId="4" borderId="9" xfId="0" applyFill="1" applyBorder="1"/>
    <xf numFmtId="0" fontId="0" fillId="4" borderId="0" xfId="0" applyFill="1"/>
    <xf numFmtId="0" fontId="15" fillId="3" borderId="4" xfId="0" applyFont="1" applyFill="1" applyBorder="1"/>
    <xf numFmtId="0" fontId="0" fillId="3" borderId="6" xfId="0" applyFill="1" applyBorder="1"/>
    <xf numFmtId="0" fontId="10" fillId="0" borderId="17" xfId="0" applyFont="1" applyBorder="1"/>
    <xf numFmtId="0" fontId="10" fillId="2" borderId="17" xfId="0" applyFont="1" applyFill="1" applyBorder="1"/>
    <xf numFmtId="0" fontId="9" fillId="0" borderId="17" xfId="0" applyFont="1" applyBorder="1"/>
    <xf numFmtId="0" fontId="10" fillId="0" borderId="21" xfId="0" applyFont="1" applyBorder="1"/>
    <xf numFmtId="0" fontId="9" fillId="0" borderId="22" xfId="0" applyFont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7" fillId="0" borderId="23" xfId="0" applyFont="1" applyBorder="1"/>
    <xf numFmtId="0" fontId="6" fillId="0" borderId="22" xfId="0" applyFont="1" applyBorder="1"/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7" xfId="0" applyFont="1" applyBorder="1"/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30" xfId="0" applyFont="1" applyBorder="1"/>
    <xf numFmtId="0" fontId="9" fillId="0" borderId="30" xfId="0" applyFont="1" applyBorder="1"/>
    <xf numFmtId="0" fontId="5" fillId="4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33" xfId="0" applyFont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2" xfId="0" applyFont="1" applyBorder="1"/>
    <xf numFmtId="0" fontId="8" fillId="0" borderId="43" xfId="0" applyFont="1" applyBorder="1"/>
    <xf numFmtId="0" fontId="10" fillId="0" borderId="34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29" xfId="0" applyFont="1" applyBorder="1"/>
    <xf numFmtId="0" fontId="6" fillId="0" borderId="31" xfId="0" applyFont="1" applyBorder="1"/>
    <xf numFmtId="0" fontId="10" fillId="2" borderId="30" xfId="0" applyFont="1" applyFill="1" applyBorder="1"/>
    <xf numFmtId="0" fontId="10" fillId="0" borderId="29" xfId="0" applyFont="1" applyBorder="1"/>
    <xf numFmtId="0" fontId="10" fillId="2" borderId="40" xfId="0" applyFont="1" applyFill="1" applyBorder="1" applyAlignment="1">
      <alignment horizontal="center"/>
    </xf>
    <xf numFmtId="0" fontId="10" fillId="0" borderId="34" xfId="0" applyFont="1" applyBorder="1"/>
    <xf numFmtId="0" fontId="10" fillId="0" borderId="34" xfId="0" applyFont="1" applyBorder="1" applyAlignment="1"/>
    <xf numFmtId="0" fontId="10" fillId="2" borderId="34" xfId="0" applyFont="1" applyFill="1" applyBorder="1" applyAlignment="1"/>
    <xf numFmtId="0" fontId="10" fillId="2" borderId="19" xfId="0" applyFont="1" applyFill="1" applyBorder="1" applyAlignment="1">
      <alignment horizontal="center"/>
    </xf>
    <xf numFmtId="0" fontId="9" fillId="0" borderId="42" xfId="0" applyFont="1" applyBorder="1"/>
    <xf numFmtId="0" fontId="12" fillId="3" borderId="34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37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/>
    <xf numFmtId="0" fontId="10" fillId="0" borderId="34" xfId="0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42" xfId="0" applyFont="1" applyBorder="1"/>
    <xf numFmtId="0" fontId="7" fillId="0" borderId="43" xfId="0" applyFont="1" applyBorder="1"/>
    <xf numFmtId="0" fontId="5" fillId="0" borderId="34" xfId="0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4" xfId="0" applyFont="1" applyFill="1" applyBorder="1"/>
    <xf numFmtId="0" fontId="10" fillId="2" borderId="5" xfId="0" applyFont="1" applyFill="1" applyBorder="1"/>
    <xf numFmtId="0" fontId="5" fillId="2" borderId="14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/>
    <xf numFmtId="0" fontId="10" fillId="0" borderId="50" xfId="0" applyFont="1" applyBorder="1"/>
    <xf numFmtId="0" fontId="10" fillId="0" borderId="39" xfId="0" applyFont="1" applyBorder="1"/>
    <xf numFmtId="0" fontId="5" fillId="0" borderId="5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9" fillId="0" borderId="34" xfId="0" applyFont="1" applyBorder="1"/>
    <xf numFmtId="0" fontId="0" fillId="4" borderId="0" xfId="0" applyFill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right"/>
    </xf>
    <xf numFmtId="0" fontId="10" fillId="3" borderId="34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10" fillId="0" borderId="34" xfId="0" applyFont="1" applyFill="1" applyBorder="1"/>
    <xf numFmtId="0" fontId="10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48" xfId="0" applyFont="1" applyBorder="1"/>
    <xf numFmtId="0" fontId="7" fillId="0" borderId="24" xfId="0" applyFont="1" applyBorder="1"/>
    <xf numFmtId="0" fontId="5" fillId="0" borderId="25" xfId="0" applyFont="1" applyBorder="1" applyAlignment="1">
      <alignment horizontal="center"/>
    </xf>
    <xf numFmtId="0" fontId="9" fillId="0" borderId="31" xfId="0" applyFont="1" applyBorder="1"/>
    <xf numFmtId="0" fontId="10" fillId="0" borderId="5" xfId="0" applyFont="1" applyFill="1" applyBorder="1"/>
    <xf numFmtId="0" fontId="9" fillId="0" borderId="5" xfId="0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10" fillId="0" borderId="33" xfId="0" applyFont="1" applyBorder="1"/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3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 wrapText="1"/>
    </xf>
    <xf numFmtId="0" fontId="5" fillId="0" borderId="26" xfId="1" applyFont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9" fillId="0" borderId="19" xfId="0" applyFont="1" applyBorder="1"/>
    <xf numFmtId="0" fontId="14" fillId="0" borderId="33" xfId="0" applyFont="1" applyFill="1" applyBorder="1" applyAlignment="1">
      <alignment horizontal="center" vertical="center" wrapText="1"/>
    </xf>
    <xf numFmtId="0" fontId="9" fillId="0" borderId="35" xfId="0" applyFont="1" applyBorder="1"/>
    <xf numFmtId="0" fontId="14" fillId="0" borderId="48" xfId="0" applyFont="1" applyFill="1" applyBorder="1" applyAlignment="1">
      <alignment horizontal="center" vertical="center" wrapText="1"/>
    </xf>
    <xf numFmtId="0" fontId="9" fillId="0" borderId="47" xfId="0" applyFont="1" applyBorder="1"/>
    <xf numFmtId="0" fontId="9" fillId="0" borderId="18" xfId="0" applyFont="1" applyBorder="1"/>
    <xf numFmtId="0" fontId="9" fillId="0" borderId="28" xfId="0" applyFont="1" applyBorder="1"/>
    <xf numFmtId="0" fontId="10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45" xfId="0" applyFont="1" applyFill="1" applyBorder="1"/>
    <xf numFmtId="0" fontId="10" fillId="3" borderId="30" xfId="0" applyFont="1" applyFill="1" applyBorder="1"/>
    <xf numFmtId="0" fontId="10" fillId="4" borderId="30" xfId="0" applyFont="1" applyFill="1" applyBorder="1"/>
    <xf numFmtId="0" fontId="10" fillId="4" borderId="31" xfId="0" applyFont="1" applyFill="1" applyBorder="1"/>
    <xf numFmtId="0" fontId="11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4" borderId="34" xfId="0" applyFont="1" applyFill="1" applyBorder="1" applyAlignment="1">
      <alignment wrapText="1"/>
    </xf>
    <xf numFmtId="0" fontId="10" fillId="2" borderId="34" xfId="0" applyFont="1" applyFill="1" applyBorder="1" applyAlignment="1">
      <alignment vertical="center" wrapText="1"/>
    </xf>
    <xf numFmtId="0" fontId="7" fillId="3" borderId="34" xfId="0" applyFont="1" applyFill="1" applyBorder="1" applyAlignment="1"/>
    <xf numFmtId="0" fontId="7" fillId="4" borderId="34" xfId="0" applyFont="1" applyFill="1" applyBorder="1" applyAlignment="1"/>
    <xf numFmtId="0" fontId="7" fillId="3" borderId="34" xfId="0" applyFont="1" applyFill="1" applyBorder="1"/>
    <xf numFmtId="0" fontId="7" fillId="4" borderId="35" xfId="0" applyFont="1" applyFill="1" applyBorder="1"/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/>
    </xf>
    <xf numFmtId="0" fontId="9" fillId="0" borderId="45" xfId="0" applyFont="1" applyBorder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7" xfId="0" applyFont="1" applyBorder="1"/>
    <xf numFmtId="0" fontId="7" fillId="0" borderId="38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45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0" fillId="0" borderId="23" xfId="0" applyFont="1" applyFill="1" applyBorder="1"/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45" xfId="0" applyFont="1" applyFill="1" applyBorder="1"/>
    <xf numFmtId="0" fontId="5" fillId="4" borderId="5" xfId="1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15" fillId="2" borderId="0" xfId="0" applyFont="1" applyFill="1" applyBorder="1"/>
    <xf numFmtId="0" fontId="7" fillId="0" borderId="4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45" xfId="0" applyNumberFormat="1" applyFon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10" fillId="3" borderId="34" xfId="0" applyFont="1" applyFill="1" applyBorder="1" applyAlignment="1">
      <alignment vertical="center" wrapText="1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0" fillId="4" borderId="3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10" fillId="4" borderId="38" xfId="0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9" fillId="3" borderId="30" xfId="0" applyFont="1" applyFill="1" applyBorder="1"/>
    <xf numFmtId="0" fontId="9" fillId="4" borderId="30" xfId="0" applyFont="1" applyFill="1" applyBorder="1"/>
    <xf numFmtId="0" fontId="9" fillId="4" borderId="31" xfId="0" applyFont="1" applyFill="1" applyBorder="1"/>
    <xf numFmtId="0" fontId="5" fillId="3" borderId="4" xfId="1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10" fillId="0" borderId="40" xfId="0" applyFont="1" applyFill="1" applyBorder="1" applyAlignment="1"/>
    <xf numFmtId="0" fontId="10" fillId="5" borderId="34" xfId="0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3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9" fillId="4" borderId="4" xfId="0" applyFont="1" applyFill="1" applyBorder="1"/>
    <xf numFmtId="0" fontId="9" fillId="3" borderId="4" xfId="0" applyFont="1" applyFill="1" applyBorder="1"/>
    <xf numFmtId="0" fontId="11" fillId="5" borderId="34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left"/>
    </xf>
    <xf numFmtId="0" fontId="7" fillId="3" borderId="34" xfId="0" applyFont="1" applyFill="1" applyBorder="1" applyAlignment="1">
      <alignment horizontal="left"/>
    </xf>
    <xf numFmtId="2" fontId="6" fillId="3" borderId="5" xfId="0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4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3"/>
  <sheetViews>
    <sheetView zoomScale="60" zoomScaleNormal="60" workbookViewId="0">
      <selection activeCell="G21" sqref="G21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6" customFormat="1" ht="21.75" customHeight="1" x14ac:dyDescent="0.25">
      <c r="A4" s="120"/>
      <c r="B4" s="101"/>
      <c r="C4" s="89" t="s">
        <v>35</v>
      </c>
      <c r="D4" s="258"/>
      <c r="E4" s="138"/>
      <c r="F4" s="95"/>
      <c r="G4" s="89"/>
      <c r="H4" s="192" t="s">
        <v>16</v>
      </c>
      <c r="I4" s="75"/>
      <c r="J4" s="193"/>
      <c r="K4" s="261" t="s">
        <v>17</v>
      </c>
      <c r="L4" s="373" t="s">
        <v>18</v>
      </c>
      <c r="M4" s="374"/>
      <c r="N4" s="374"/>
      <c r="O4" s="375"/>
      <c r="P4" s="376" t="s">
        <v>19</v>
      </c>
      <c r="Q4" s="376"/>
      <c r="R4" s="376"/>
      <c r="S4" s="377"/>
    </row>
    <row r="5" spans="1:21" s="16" customFormat="1" ht="28.5" customHeight="1" thickBot="1" x14ac:dyDescent="0.3">
      <c r="A5" s="121" t="s">
        <v>0</v>
      </c>
      <c r="B5" s="102"/>
      <c r="C5" s="90" t="s">
        <v>36</v>
      </c>
      <c r="D5" s="242" t="s">
        <v>37</v>
      </c>
      <c r="E5" s="90" t="s">
        <v>34</v>
      </c>
      <c r="F5" s="96" t="s">
        <v>20</v>
      </c>
      <c r="G5" s="90" t="s">
        <v>33</v>
      </c>
      <c r="H5" s="181" t="s">
        <v>21</v>
      </c>
      <c r="I5" s="78" t="s">
        <v>22</v>
      </c>
      <c r="J5" s="79" t="s">
        <v>23</v>
      </c>
      <c r="K5" s="262" t="s">
        <v>24</v>
      </c>
      <c r="L5" s="181" t="s">
        <v>25</v>
      </c>
      <c r="M5" s="78" t="s">
        <v>26</v>
      </c>
      <c r="N5" s="78" t="s">
        <v>27</v>
      </c>
      <c r="O5" s="79" t="s">
        <v>28</v>
      </c>
      <c r="P5" s="77" t="s">
        <v>29</v>
      </c>
      <c r="Q5" s="78" t="s">
        <v>30</v>
      </c>
      <c r="R5" s="78" t="s">
        <v>31</v>
      </c>
      <c r="S5" s="79" t="s">
        <v>32</v>
      </c>
    </row>
    <row r="6" spans="1:21" s="16" customFormat="1" ht="19.5" customHeight="1" x14ac:dyDescent="0.25">
      <c r="A6" s="123" t="s">
        <v>4</v>
      </c>
      <c r="B6" s="104"/>
      <c r="C6" s="240">
        <v>1</v>
      </c>
      <c r="D6" s="204" t="s">
        <v>13</v>
      </c>
      <c r="E6" s="187" t="s">
        <v>8</v>
      </c>
      <c r="F6" s="119">
        <v>15</v>
      </c>
      <c r="G6" s="260">
        <v>6.9</v>
      </c>
      <c r="H6" s="200">
        <v>3.66</v>
      </c>
      <c r="I6" s="38">
        <v>3.54</v>
      </c>
      <c r="J6" s="39">
        <v>0</v>
      </c>
      <c r="K6" s="263">
        <v>46.5</v>
      </c>
      <c r="L6" s="200">
        <v>0</v>
      </c>
      <c r="M6" s="38">
        <v>0.24</v>
      </c>
      <c r="N6" s="38">
        <v>0</v>
      </c>
      <c r="O6" s="39">
        <v>0</v>
      </c>
      <c r="P6" s="37">
        <v>150</v>
      </c>
      <c r="Q6" s="38">
        <v>81.599999999999994</v>
      </c>
      <c r="R6" s="38">
        <v>7.05</v>
      </c>
      <c r="S6" s="39">
        <v>0.09</v>
      </c>
    </row>
    <row r="7" spans="1:21" s="16" customFormat="1" ht="36" customHeight="1" x14ac:dyDescent="0.25">
      <c r="A7" s="97"/>
      <c r="B7" s="106"/>
      <c r="C7" s="112">
        <v>162</v>
      </c>
      <c r="D7" s="125" t="s">
        <v>40</v>
      </c>
      <c r="E7" s="139" t="s">
        <v>77</v>
      </c>
      <c r="F7" s="115">
        <v>30</v>
      </c>
      <c r="G7" s="142">
        <v>14.5</v>
      </c>
      <c r="H7" s="182">
        <v>5.8</v>
      </c>
      <c r="I7" s="15">
        <v>1.8</v>
      </c>
      <c r="J7" s="40">
        <v>18</v>
      </c>
      <c r="K7" s="191">
        <v>129</v>
      </c>
      <c r="L7" s="182"/>
      <c r="M7" s="15"/>
      <c r="N7" s="15"/>
      <c r="O7" s="40"/>
      <c r="P7" s="17"/>
      <c r="Q7" s="15"/>
      <c r="R7" s="15"/>
      <c r="S7" s="40"/>
    </row>
    <row r="8" spans="1:21" s="16" customFormat="1" ht="26.25" customHeight="1" x14ac:dyDescent="0.25">
      <c r="A8" s="97"/>
      <c r="B8" s="106"/>
      <c r="C8" s="91">
        <v>168</v>
      </c>
      <c r="D8" s="188" t="s">
        <v>49</v>
      </c>
      <c r="E8" s="180" t="s">
        <v>54</v>
      </c>
      <c r="F8" s="147">
        <v>205</v>
      </c>
      <c r="G8" s="91">
        <v>13.39</v>
      </c>
      <c r="H8" s="266">
        <v>8.6999999999999993</v>
      </c>
      <c r="I8" s="28">
        <v>8.3000000000000007</v>
      </c>
      <c r="J8" s="46">
        <v>32.799999999999997</v>
      </c>
      <c r="K8" s="264">
        <v>241.9</v>
      </c>
      <c r="L8" s="266">
        <v>0.16</v>
      </c>
      <c r="M8" s="28">
        <v>0.98</v>
      </c>
      <c r="N8" s="28">
        <v>0.04</v>
      </c>
      <c r="O8" s="46">
        <v>0.14000000000000001</v>
      </c>
      <c r="P8" s="27">
        <v>211.9</v>
      </c>
      <c r="Q8" s="28">
        <v>218.53</v>
      </c>
      <c r="R8" s="28">
        <v>47.1</v>
      </c>
      <c r="S8" s="46">
        <v>0.98</v>
      </c>
    </row>
    <row r="9" spans="1:21" s="33" customFormat="1" ht="26.25" customHeight="1" x14ac:dyDescent="0.25">
      <c r="A9" s="122"/>
      <c r="B9" s="105"/>
      <c r="C9" s="92">
        <v>117</v>
      </c>
      <c r="D9" s="164" t="s">
        <v>50</v>
      </c>
      <c r="E9" s="232" t="s">
        <v>55</v>
      </c>
      <c r="F9" s="149">
        <v>200</v>
      </c>
      <c r="G9" s="92">
        <v>2.81</v>
      </c>
      <c r="H9" s="182">
        <v>0.4</v>
      </c>
      <c r="I9" s="15">
        <v>0.2</v>
      </c>
      <c r="J9" s="40">
        <v>19.8</v>
      </c>
      <c r="K9" s="190">
        <v>47.6</v>
      </c>
      <c r="L9" s="182">
        <v>0</v>
      </c>
      <c r="M9" s="15">
        <v>1.3</v>
      </c>
      <c r="N9" s="15">
        <v>0</v>
      </c>
      <c r="O9" s="40">
        <v>0</v>
      </c>
      <c r="P9" s="17">
        <v>15.64</v>
      </c>
      <c r="Q9" s="15">
        <v>8.8000000000000007</v>
      </c>
      <c r="R9" s="15">
        <v>4.72</v>
      </c>
      <c r="S9" s="40">
        <v>0.8</v>
      </c>
    </row>
    <row r="10" spans="1:21" s="33" customFormat="1" ht="26.25" customHeight="1" x14ac:dyDescent="0.25">
      <c r="A10" s="122"/>
      <c r="B10" s="105"/>
      <c r="C10" s="278">
        <v>116</v>
      </c>
      <c r="D10" s="164" t="s">
        <v>10</v>
      </c>
      <c r="E10" s="165" t="s">
        <v>38</v>
      </c>
      <c r="F10" s="116">
        <v>30</v>
      </c>
      <c r="G10" s="368">
        <v>1.3</v>
      </c>
      <c r="H10" s="206">
        <v>2.13</v>
      </c>
      <c r="I10" s="20">
        <v>0.21</v>
      </c>
      <c r="J10" s="47">
        <v>13.26</v>
      </c>
      <c r="K10" s="336">
        <v>72</v>
      </c>
      <c r="L10" s="206">
        <v>0.03</v>
      </c>
      <c r="M10" s="20">
        <v>0</v>
      </c>
      <c r="N10" s="20">
        <v>0</v>
      </c>
      <c r="O10" s="47">
        <v>0.05</v>
      </c>
      <c r="P10" s="19">
        <v>11.1</v>
      </c>
      <c r="Q10" s="20">
        <v>65.400000000000006</v>
      </c>
      <c r="R10" s="20">
        <v>19.5</v>
      </c>
      <c r="S10" s="47">
        <v>0.84</v>
      </c>
      <c r="T10" s="34"/>
      <c r="U10" s="35"/>
    </row>
    <row r="11" spans="1:21" s="33" customFormat="1" ht="23.25" customHeight="1" x14ac:dyDescent="0.25">
      <c r="A11" s="122"/>
      <c r="B11" s="105"/>
      <c r="C11" s="92">
        <v>120</v>
      </c>
      <c r="D11" s="164" t="s">
        <v>11</v>
      </c>
      <c r="E11" s="165" t="s">
        <v>9</v>
      </c>
      <c r="F11" s="116">
        <v>20</v>
      </c>
      <c r="G11" s="368">
        <v>0.87</v>
      </c>
      <c r="H11" s="206">
        <v>1.1399999999999999</v>
      </c>
      <c r="I11" s="20">
        <v>0.22</v>
      </c>
      <c r="J11" s="47">
        <v>7.44</v>
      </c>
      <c r="K11" s="336">
        <v>36.26</v>
      </c>
      <c r="L11" s="206">
        <v>0.02</v>
      </c>
      <c r="M11" s="20">
        <v>0.08</v>
      </c>
      <c r="N11" s="20">
        <v>0</v>
      </c>
      <c r="O11" s="47">
        <v>0.06</v>
      </c>
      <c r="P11" s="19">
        <v>6.8</v>
      </c>
      <c r="Q11" s="20">
        <v>24</v>
      </c>
      <c r="R11" s="20">
        <v>8.1999999999999993</v>
      </c>
      <c r="S11" s="47">
        <v>0.46</v>
      </c>
    </row>
    <row r="12" spans="1:21" s="33" customFormat="1" ht="23.25" customHeight="1" x14ac:dyDescent="0.25">
      <c r="A12" s="122"/>
      <c r="B12" s="105"/>
      <c r="C12" s="92"/>
      <c r="D12" s="164"/>
      <c r="E12" s="233" t="s">
        <v>14</v>
      </c>
      <c r="F12" s="202">
        <f>F6+F7+F8+F9+F10+F11</f>
        <v>500</v>
      </c>
      <c r="G12" s="92"/>
      <c r="H12" s="162">
        <f t="shared" ref="H12:S12" si="0">H6+H7+H8+H9+H10+H11</f>
        <v>21.83</v>
      </c>
      <c r="I12" s="31">
        <f t="shared" si="0"/>
        <v>14.270000000000001</v>
      </c>
      <c r="J12" s="73">
        <f t="shared" si="0"/>
        <v>91.3</v>
      </c>
      <c r="K12" s="276">
        <f t="shared" si="0"/>
        <v>573.26</v>
      </c>
      <c r="L12" s="162">
        <f t="shared" si="0"/>
        <v>0.21</v>
      </c>
      <c r="M12" s="31">
        <f t="shared" si="0"/>
        <v>2.6</v>
      </c>
      <c r="N12" s="31">
        <f t="shared" si="0"/>
        <v>0.04</v>
      </c>
      <c r="O12" s="73">
        <f t="shared" si="0"/>
        <v>0.25</v>
      </c>
      <c r="P12" s="32">
        <f t="shared" si="0"/>
        <v>395.44</v>
      </c>
      <c r="Q12" s="31">
        <f t="shared" si="0"/>
        <v>398.33000000000004</v>
      </c>
      <c r="R12" s="31">
        <f t="shared" si="0"/>
        <v>86.570000000000007</v>
      </c>
      <c r="S12" s="73">
        <f t="shared" si="0"/>
        <v>3.17</v>
      </c>
    </row>
    <row r="13" spans="1:21" s="33" customFormat="1" ht="28.5" customHeight="1" thickBot="1" x14ac:dyDescent="0.3">
      <c r="A13" s="122"/>
      <c r="B13" s="105"/>
      <c r="C13" s="92"/>
      <c r="D13" s="164"/>
      <c r="E13" s="234" t="s">
        <v>15</v>
      </c>
      <c r="F13" s="116"/>
      <c r="G13" s="92"/>
      <c r="H13" s="198"/>
      <c r="I13" s="199"/>
      <c r="J13" s="329"/>
      <c r="K13" s="330">
        <f>K12/23.5</f>
        <v>24.39404255319149</v>
      </c>
      <c r="L13" s="198"/>
      <c r="M13" s="199"/>
      <c r="N13" s="199"/>
      <c r="O13" s="329"/>
      <c r="P13" s="328"/>
      <c r="Q13" s="199"/>
      <c r="R13" s="199"/>
      <c r="S13" s="329"/>
    </row>
    <row r="14" spans="1:21" s="16" customFormat="1" ht="33.75" customHeight="1" x14ac:dyDescent="0.25">
      <c r="A14" s="123" t="s">
        <v>5</v>
      </c>
      <c r="B14" s="104"/>
      <c r="C14" s="217">
        <v>17</v>
      </c>
      <c r="D14" s="216" t="s">
        <v>13</v>
      </c>
      <c r="E14" s="218" t="s">
        <v>73</v>
      </c>
      <c r="F14" s="223">
        <v>50</v>
      </c>
      <c r="G14" s="217">
        <v>5.9</v>
      </c>
      <c r="H14" s="200">
        <v>5.95</v>
      </c>
      <c r="I14" s="38">
        <v>5.05</v>
      </c>
      <c r="J14" s="39">
        <v>0.3</v>
      </c>
      <c r="K14" s="265">
        <v>70.7</v>
      </c>
      <c r="L14" s="200">
        <v>0.03</v>
      </c>
      <c r="M14" s="38">
        <v>0</v>
      </c>
      <c r="N14" s="38">
        <v>0.17</v>
      </c>
      <c r="O14" s="43">
        <v>0</v>
      </c>
      <c r="P14" s="200">
        <v>27.5</v>
      </c>
      <c r="Q14" s="38">
        <v>92.5</v>
      </c>
      <c r="R14" s="38">
        <v>27</v>
      </c>
      <c r="S14" s="39">
        <v>1.35</v>
      </c>
    </row>
    <row r="15" spans="1:21" s="16" customFormat="1" ht="33.75" customHeight="1" x14ac:dyDescent="0.25">
      <c r="A15" s="97"/>
      <c r="B15" s="302"/>
      <c r="C15" s="303">
        <v>1</v>
      </c>
      <c r="D15" s="188" t="s">
        <v>13</v>
      </c>
      <c r="E15" s="304" t="s">
        <v>8</v>
      </c>
      <c r="F15" s="305">
        <v>10</v>
      </c>
      <c r="G15" s="303">
        <v>4.5999999999999996</v>
      </c>
      <c r="H15" s="182">
        <v>2.44</v>
      </c>
      <c r="I15" s="15">
        <v>2.36</v>
      </c>
      <c r="J15" s="40">
        <v>0</v>
      </c>
      <c r="K15" s="306">
        <v>31</v>
      </c>
      <c r="L15" s="182">
        <v>0</v>
      </c>
      <c r="M15" s="15">
        <v>0.16</v>
      </c>
      <c r="N15" s="15">
        <v>0.02</v>
      </c>
      <c r="O15" s="18">
        <v>0</v>
      </c>
      <c r="P15" s="182">
        <v>100</v>
      </c>
      <c r="Q15" s="15">
        <v>54.4</v>
      </c>
      <c r="R15" s="15">
        <v>4.7</v>
      </c>
      <c r="S15" s="40">
        <v>0.06</v>
      </c>
    </row>
    <row r="16" spans="1:21" s="16" customFormat="1" ht="33.75" customHeight="1" x14ac:dyDescent="0.25">
      <c r="A16" s="97"/>
      <c r="B16" s="106"/>
      <c r="C16" s="91">
        <v>35</v>
      </c>
      <c r="D16" s="188" t="s">
        <v>6</v>
      </c>
      <c r="E16" s="180" t="s">
        <v>56</v>
      </c>
      <c r="F16" s="147">
        <v>200</v>
      </c>
      <c r="G16" s="91">
        <v>11.5</v>
      </c>
      <c r="H16" s="183">
        <v>4.8</v>
      </c>
      <c r="I16" s="13">
        <v>7.6</v>
      </c>
      <c r="J16" s="44">
        <v>9</v>
      </c>
      <c r="K16" s="93">
        <v>123.6</v>
      </c>
      <c r="L16" s="183">
        <v>0.04</v>
      </c>
      <c r="M16" s="13">
        <v>1.92</v>
      </c>
      <c r="N16" s="13">
        <v>0</v>
      </c>
      <c r="O16" s="23">
        <v>0.42</v>
      </c>
      <c r="P16" s="183">
        <v>32.18</v>
      </c>
      <c r="Q16" s="13">
        <v>49.14</v>
      </c>
      <c r="R16" s="13">
        <v>14.76</v>
      </c>
      <c r="S16" s="44">
        <v>0.64</v>
      </c>
    </row>
    <row r="17" spans="1:19" s="16" customFormat="1" ht="33.75" customHeight="1" x14ac:dyDescent="0.25">
      <c r="A17" s="98"/>
      <c r="B17" s="106"/>
      <c r="C17" s="91">
        <v>181</v>
      </c>
      <c r="D17" s="188" t="s">
        <v>7</v>
      </c>
      <c r="E17" s="180" t="s">
        <v>68</v>
      </c>
      <c r="F17" s="147">
        <v>90</v>
      </c>
      <c r="G17" s="91">
        <v>35.840000000000003</v>
      </c>
      <c r="H17" s="183">
        <v>21.24</v>
      </c>
      <c r="I17" s="13">
        <v>7.47</v>
      </c>
      <c r="J17" s="44">
        <v>2.7</v>
      </c>
      <c r="K17" s="93">
        <v>162.9</v>
      </c>
      <c r="L17" s="183">
        <v>0.02</v>
      </c>
      <c r="M17" s="13">
        <v>0.3</v>
      </c>
      <c r="N17" s="13">
        <v>0.3</v>
      </c>
      <c r="O17" s="23">
        <v>2.2999999999999998</v>
      </c>
      <c r="P17" s="183">
        <v>27.9</v>
      </c>
      <c r="Q17" s="13">
        <v>154.4</v>
      </c>
      <c r="R17" s="13">
        <v>20.399999999999999</v>
      </c>
      <c r="S17" s="44">
        <v>2</v>
      </c>
    </row>
    <row r="18" spans="1:19" s="16" customFormat="1" ht="33.75" customHeight="1" x14ac:dyDescent="0.25">
      <c r="A18" s="98"/>
      <c r="B18" s="106"/>
      <c r="C18" s="135">
        <v>53</v>
      </c>
      <c r="D18" s="188" t="s">
        <v>51</v>
      </c>
      <c r="E18" s="342" t="s">
        <v>47</v>
      </c>
      <c r="F18" s="91">
        <v>150</v>
      </c>
      <c r="G18" s="135">
        <v>8.1</v>
      </c>
      <c r="H18" s="183">
        <v>3.3</v>
      </c>
      <c r="I18" s="13">
        <v>4.95</v>
      </c>
      <c r="J18" s="44">
        <v>32.25</v>
      </c>
      <c r="K18" s="93">
        <v>186.45</v>
      </c>
      <c r="L18" s="183">
        <v>0.03</v>
      </c>
      <c r="M18" s="13">
        <v>0</v>
      </c>
      <c r="N18" s="13">
        <v>0</v>
      </c>
      <c r="O18" s="23">
        <v>1.73</v>
      </c>
      <c r="P18" s="183">
        <v>4.95</v>
      </c>
      <c r="Q18" s="13">
        <v>79.83</v>
      </c>
      <c r="R18" s="30">
        <v>26.52</v>
      </c>
      <c r="S18" s="86">
        <v>0.53</v>
      </c>
    </row>
    <row r="19" spans="1:19" s="16" customFormat="1" ht="43.5" customHeight="1" x14ac:dyDescent="0.25">
      <c r="A19" s="98"/>
      <c r="B19" s="106"/>
      <c r="C19" s="112">
        <v>129</v>
      </c>
      <c r="D19" s="125" t="s">
        <v>12</v>
      </c>
      <c r="E19" s="185" t="s">
        <v>78</v>
      </c>
      <c r="F19" s="144">
        <v>200</v>
      </c>
      <c r="G19" s="142">
        <v>6.81</v>
      </c>
      <c r="H19" s="182">
        <v>0.26</v>
      </c>
      <c r="I19" s="15">
        <v>0</v>
      </c>
      <c r="J19" s="40">
        <v>15.46</v>
      </c>
      <c r="K19" s="191">
        <v>62</v>
      </c>
      <c r="L19" s="206">
        <v>0</v>
      </c>
      <c r="M19" s="20">
        <v>4.4000000000000004</v>
      </c>
      <c r="N19" s="20">
        <v>0</v>
      </c>
      <c r="O19" s="21">
        <v>0.32</v>
      </c>
      <c r="P19" s="206">
        <v>0.4</v>
      </c>
      <c r="Q19" s="20">
        <v>0</v>
      </c>
      <c r="R19" s="20">
        <v>0</v>
      </c>
      <c r="S19" s="47">
        <v>0.04</v>
      </c>
    </row>
    <row r="20" spans="1:19" s="16" customFormat="1" ht="33.75" customHeight="1" x14ac:dyDescent="0.25">
      <c r="A20" s="98"/>
      <c r="B20" s="106"/>
      <c r="C20" s="93">
        <v>119</v>
      </c>
      <c r="D20" s="125" t="s">
        <v>10</v>
      </c>
      <c r="E20" s="143" t="s">
        <v>45</v>
      </c>
      <c r="F20" s="116">
        <v>30</v>
      </c>
      <c r="G20" s="136">
        <v>1.3</v>
      </c>
      <c r="H20" s="206">
        <v>2.13</v>
      </c>
      <c r="I20" s="20">
        <v>0.21</v>
      </c>
      <c r="J20" s="47">
        <v>13.26</v>
      </c>
      <c r="K20" s="336">
        <v>72</v>
      </c>
      <c r="L20" s="206">
        <v>0.03</v>
      </c>
      <c r="M20" s="20">
        <v>0</v>
      </c>
      <c r="N20" s="20">
        <v>0</v>
      </c>
      <c r="O20" s="21">
        <v>0.05</v>
      </c>
      <c r="P20" s="206">
        <v>11.1</v>
      </c>
      <c r="Q20" s="20">
        <v>65.400000000000006</v>
      </c>
      <c r="R20" s="20">
        <v>19.5</v>
      </c>
      <c r="S20" s="47">
        <v>0.84</v>
      </c>
    </row>
    <row r="21" spans="1:19" s="16" customFormat="1" ht="33.75" customHeight="1" x14ac:dyDescent="0.25">
      <c r="A21" s="98"/>
      <c r="B21" s="106"/>
      <c r="C21" s="112">
        <v>120</v>
      </c>
      <c r="D21" s="125" t="s">
        <v>11</v>
      </c>
      <c r="E21" s="143" t="s">
        <v>41</v>
      </c>
      <c r="F21" s="116">
        <v>20</v>
      </c>
      <c r="G21" s="136">
        <v>0.87</v>
      </c>
      <c r="H21" s="206">
        <v>1.1399999999999999</v>
      </c>
      <c r="I21" s="20">
        <v>0.22</v>
      </c>
      <c r="J21" s="47">
        <v>7.44</v>
      </c>
      <c r="K21" s="336">
        <v>36.26</v>
      </c>
      <c r="L21" s="206">
        <v>0.02</v>
      </c>
      <c r="M21" s="20">
        <v>0.08</v>
      </c>
      <c r="N21" s="20">
        <v>0</v>
      </c>
      <c r="O21" s="21">
        <v>0.06</v>
      </c>
      <c r="P21" s="206">
        <v>6.8</v>
      </c>
      <c r="Q21" s="20">
        <v>24</v>
      </c>
      <c r="R21" s="20">
        <v>8.1999999999999993</v>
      </c>
      <c r="S21" s="47">
        <v>0.46</v>
      </c>
    </row>
    <row r="22" spans="1:19" s="16" customFormat="1" ht="33.75" customHeight="1" x14ac:dyDescent="0.25">
      <c r="A22" s="98"/>
      <c r="B22" s="106"/>
      <c r="C22" s="197"/>
      <c r="D22" s="175"/>
      <c r="E22" s="233" t="s">
        <v>14</v>
      </c>
      <c r="F22" s="259">
        <f>SUM(F14:F21)</f>
        <v>750</v>
      </c>
      <c r="G22" s="277"/>
      <c r="H22" s="370">
        <f t="shared" ref="H22:S22" si="1">SUM(H14:H21)</f>
        <v>41.26</v>
      </c>
      <c r="I22" s="369">
        <f t="shared" si="1"/>
        <v>27.86</v>
      </c>
      <c r="J22" s="371">
        <f t="shared" si="1"/>
        <v>80.41</v>
      </c>
      <c r="K22" s="257">
        <f t="shared" si="1"/>
        <v>744.91000000000008</v>
      </c>
      <c r="L22" s="370">
        <f t="shared" si="1"/>
        <v>0.17</v>
      </c>
      <c r="M22" s="369">
        <f t="shared" si="1"/>
        <v>6.86</v>
      </c>
      <c r="N22" s="369">
        <f t="shared" si="1"/>
        <v>0.49</v>
      </c>
      <c r="O22" s="372">
        <f t="shared" si="1"/>
        <v>4.879999999999999</v>
      </c>
      <c r="P22" s="370">
        <f t="shared" si="1"/>
        <v>210.83</v>
      </c>
      <c r="Q22" s="369">
        <f t="shared" si="1"/>
        <v>519.67000000000007</v>
      </c>
      <c r="R22" s="369">
        <f t="shared" si="1"/>
        <v>121.08</v>
      </c>
      <c r="S22" s="371">
        <f t="shared" si="1"/>
        <v>5.9200000000000008</v>
      </c>
    </row>
    <row r="23" spans="1:19" s="16" customFormat="1" ht="33.75" customHeight="1" thickBot="1" x14ac:dyDescent="0.3">
      <c r="A23" s="195"/>
      <c r="B23" s="239"/>
      <c r="C23" s="241"/>
      <c r="D23" s="224"/>
      <c r="E23" s="235" t="s">
        <v>15</v>
      </c>
      <c r="F23" s="224"/>
      <c r="G23" s="252"/>
      <c r="H23" s="228"/>
      <c r="I23" s="41"/>
      <c r="J23" s="42"/>
      <c r="K23" s="267">
        <f>K22/23.5</f>
        <v>31.698297872340429</v>
      </c>
      <c r="L23" s="228"/>
      <c r="M23" s="41"/>
      <c r="N23" s="41"/>
      <c r="O23" s="227"/>
      <c r="P23" s="228"/>
      <c r="Q23" s="41"/>
      <c r="R23" s="41"/>
      <c r="S23" s="42"/>
    </row>
    <row r="24" spans="1:19" x14ac:dyDescent="0.2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19" s="169" customFormat="1" ht="18.75" x14ac:dyDescent="0.25">
      <c r="B25" s="208"/>
      <c r="C25" s="208"/>
      <c r="D25" s="209"/>
      <c r="E25" s="210"/>
      <c r="F25" s="211"/>
      <c r="G25" s="209"/>
      <c r="H25" s="209"/>
      <c r="I25" s="209"/>
      <c r="J25" s="209"/>
    </row>
    <row r="26" spans="1:19" ht="18.75" x14ac:dyDescent="0.25">
      <c r="D26" s="11"/>
      <c r="E26" s="25"/>
      <c r="F26" s="26"/>
      <c r="G26" s="11"/>
      <c r="H26" s="11"/>
      <c r="I26" s="11"/>
      <c r="J26" s="11"/>
    </row>
    <row r="27" spans="1:19" x14ac:dyDescent="0.25">
      <c r="D27" s="11"/>
      <c r="E27" s="11"/>
      <c r="F27" s="11"/>
      <c r="G27" s="11"/>
      <c r="H27" s="11"/>
      <c r="I27" s="11"/>
      <c r="J27" s="11"/>
    </row>
    <row r="28" spans="1:19" x14ac:dyDescent="0.25">
      <c r="D28" s="11"/>
      <c r="E28" s="11"/>
      <c r="F28" s="11"/>
      <c r="G28" s="11"/>
      <c r="H28" s="11"/>
      <c r="I28" s="11"/>
      <c r="J28" s="11"/>
    </row>
    <row r="29" spans="1:19" x14ac:dyDescent="0.25">
      <c r="D29" s="11"/>
      <c r="E29" s="11"/>
      <c r="F29" s="11"/>
      <c r="G29" s="11"/>
      <c r="H29" s="11"/>
      <c r="I29" s="11"/>
      <c r="J29" s="11"/>
    </row>
    <row r="30" spans="1:19" x14ac:dyDescent="0.25">
      <c r="D30" s="11"/>
      <c r="E30" s="11"/>
      <c r="F30" s="11"/>
      <c r="G30" s="11"/>
      <c r="H30" s="11"/>
      <c r="I30" s="11"/>
      <c r="J30" s="11"/>
    </row>
    <row r="31" spans="1:19" x14ac:dyDescent="0.25">
      <c r="D31" s="11"/>
      <c r="E31" s="11"/>
      <c r="F31" s="11"/>
      <c r="G31" s="11"/>
      <c r="H31" s="11"/>
      <c r="I31" s="11"/>
      <c r="J31" s="11"/>
    </row>
    <row r="32" spans="1:19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42"/>
  <sheetViews>
    <sheetView topLeftCell="A13" zoomScale="70" zoomScaleNormal="70" workbookViewId="0">
      <selection activeCell="G25" sqref="G25"/>
    </sheetView>
  </sheetViews>
  <sheetFormatPr defaultRowHeight="15" x14ac:dyDescent="0.25"/>
  <cols>
    <col min="1" max="1" width="16.85546875" customWidth="1"/>
    <col min="2" max="2" width="11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6" customFormat="1" ht="21.75" customHeight="1" x14ac:dyDescent="0.25">
      <c r="A4" s="120"/>
      <c r="B4" s="283"/>
      <c r="C4" s="280" t="s">
        <v>35</v>
      </c>
      <c r="D4" s="94"/>
      <c r="E4" s="129"/>
      <c r="F4" s="89"/>
      <c r="G4" s="95"/>
      <c r="H4" s="75" t="s">
        <v>16</v>
      </c>
      <c r="I4" s="75"/>
      <c r="J4" s="75"/>
      <c r="K4" s="151" t="s">
        <v>17</v>
      </c>
      <c r="L4" s="376" t="s">
        <v>18</v>
      </c>
      <c r="M4" s="374"/>
      <c r="N4" s="374"/>
      <c r="O4" s="374"/>
      <c r="P4" s="373" t="s">
        <v>19</v>
      </c>
      <c r="Q4" s="376"/>
      <c r="R4" s="376"/>
      <c r="S4" s="377"/>
    </row>
    <row r="5" spans="1:21" s="16" customFormat="1" ht="28.5" customHeight="1" thickBot="1" x14ac:dyDescent="0.3">
      <c r="A5" s="121" t="s">
        <v>0</v>
      </c>
      <c r="B5" s="284"/>
      <c r="C5" s="96" t="s">
        <v>36</v>
      </c>
      <c r="D5" s="289" t="s">
        <v>37</v>
      </c>
      <c r="E5" s="96" t="s">
        <v>34</v>
      </c>
      <c r="F5" s="90" t="s">
        <v>20</v>
      </c>
      <c r="G5" s="96" t="s">
        <v>33</v>
      </c>
      <c r="H5" s="77" t="s">
        <v>21</v>
      </c>
      <c r="I5" s="78" t="s">
        <v>22</v>
      </c>
      <c r="J5" s="150" t="s">
        <v>23</v>
      </c>
      <c r="K5" s="152" t="s">
        <v>24</v>
      </c>
      <c r="L5" s="77" t="s">
        <v>25</v>
      </c>
      <c r="M5" s="78" t="s">
        <v>26</v>
      </c>
      <c r="N5" s="78" t="s">
        <v>27</v>
      </c>
      <c r="O5" s="150" t="s">
        <v>28</v>
      </c>
      <c r="P5" s="181" t="s">
        <v>29</v>
      </c>
      <c r="Q5" s="78" t="s">
        <v>30</v>
      </c>
      <c r="R5" s="78" t="s">
        <v>31</v>
      </c>
      <c r="S5" s="79" t="s">
        <v>32</v>
      </c>
    </row>
    <row r="6" spans="1:21" s="16" customFormat="1" ht="26.45" customHeight="1" x14ac:dyDescent="0.25">
      <c r="A6" s="123" t="s">
        <v>4</v>
      </c>
      <c r="B6" s="268"/>
      <c r="C6" s="119">
        <v>134</v>
      </c>
      <c r="D6" s="187" t="s">
        <v>13</v>
      </c>
      <c r="E6" s="204" t="s">
        <v>72</v>
      </c>
      <c r="F6" s="119">
        <v>150</v>
      </c>
      <c r="G6" s="260">
        <v>19.95</v>
      </c>
      <c r="H6" s="200">
        <v>0.6</v>
      </c>
      <c r="I6" s="38">
        <v>0</v>
      </c>
      <c r="J6" s="39">
        <v>16.95</v>
      </c>
      <c r="K6" s="265">
        <v>69</v>
      </c>
      <c r="L6" s="200">
        <v>1.4999999999999999E-2</v>
      </c>
      <c r="M6" s="38">
        <v>19.5</v>
      </c>
      <c r="N6" s="38">
        <v>4.4999999999999998E-2</v>
      </c>
      <c r="O6" s="39">
        <v>0</v>
      </c>
      <c r="P6" s="37">
        <v>24</v>
      </c>
      <c r="Q6" s="38">
        <v>16.5</v>
      </c>
      <c r="R6" s="38">
        <v>13.5</v>
      </c>
      <c r="S6" s="39">
        <v>3.3</v>
      </c>
    </row>
    <row r="7" spans="1:21" s="16" customFormat="1" ht="26.45" customHeight="1" x14ac:dyDescent="0.25">
      <c r="A7" s="236"/>
      <c r="B7" s="285" t="s">
        <v>62</v>
      </c>
      <c r="C7" s="145">
        <v>221</v>
      </c>
      <c r="D7" s="272" t="s">
        <v>7</v>
      </c>
      <c r="E7" s="179" t="s">
        <v>59</v>
      </c>
      <c r="F7" s="145">
        <v>90</v>
      </c>
      <c r="G7" s="272">
        <v>30.89</v>
      </c>
      <c r="H7" s="253">
        <v>18.100000000000001</v>
      </c>
      <c r="I7" s="68">
        <v>15.7</v>
      </c>
      <c r="J7" s="69">
        <v>11.7</v>
      </c>
      <c r="K7" s="291">
        <v>261.8</v>
      </c>
      <c r="L7" s="253">
        <v>0.03</v>
      </c>
      <c r="M7" s="68">
        <v>0.5</v>
      </c>
      <c r="N7" s="68">
        <v>0</v>
      </c>
      <c r="O7" s="69">
        <v>1.2</v>
      </c>
      <c r="P7" s="67">
        <v>17.350000000000001</v>
      </c>
      <c r="Q7" s="68">
        <v>113.15</v>
      </c>
      <c r="R7" s="68">
        <v>16.149999999999999</v>
      </c>
      <c r="S7" s="69">
        <v>0.97</v>
      </c>
    </row>
    <row r="8" spans="1:21" s="16" customFormat="1" ht="36" customHeight="1" x14ac:dyDescent="0.25">
      <c r="A8" s="237"/>
      <c r="B8" s="286" t="s">
        <v>63</v>
      </c>
      <c r="C8" s="146">
        <v>81</v>
      </c>
      <c r="D8" s="271" t="s">
        <v>7</v>
      </c>
      <c r="E8" s="243" t="s">
        <v>58</v>
      </c>
      <c r="F8" s="146">
        <v>90</v>
      </c>
      <c r="G8" s="271"/>
      <c r="H8" s="184">
        <v>22.41</v>
      </c>
      <c r="I8" s="72">
        <v>15.3</v>
      </c>
      <c r="J8" s="99">
        <v>0.54</v>
      </c>
      <c r="K8" s="292">
        <v>229.77</v>
      </c>
      <c r="L8" s="184">
        <v>0.05</v>
      </c>
      <c r="M8" s="72">
        <v>1.24</v>
      </c>
      <c r="N8" s="72">
        <v>0.01</v>
      </c>
      <c r="O8" s="99">
        <v>1.4</v>
      </c>
      <c r="P8" s="71">
        <v>27.54</v>
      </c>
      <c r="Q8" s="72">
        <v>170.72</v>
      </c>
      <c r="R8" s="72">
        <v>21.15</v>
      </c>
      <c r="S8" s="99">
        <v>1.2</v>
      </c>
    </row>
    <row r="9" spans="1:21" s="16" customFormat="1" ht="26.25" customHeight="1" x14ac:dyDescent="0.25">
      <c r="A9" s="97"/>
      <c r="B9" s="269"/>
      <c r="C9" s="92">
        <v>227</v>
      </c>
      <c r="D9" s="164" t="s">
        <v>51</v>
      </c>
      <c r="E9" s="244" t="s">
        <v>70</v>
      </c>
      <c r="F9" s="213">
        <v>150</v>
      </c>
      <c r="G9" s="116">
        <v>6.22</v>
      </c>
      <c r="H9" s="186">
        <v>4.3499999999999996</v>
      </c>
      <c r="I9" s="84">
        <v>3.9</v>
      </c>
      <c r="J9" s="166">
        <v>20.399999999999999</v>
      </c>
      <c r="K9" s="278">
        <v>134.25</v>
      </c>
      <c r="L9" s="186">
        <v>0.12</v>
      </c>
      <c r="M9" s="84">
        <v>0</v>
      </c>
      <c r="N9" s="84">
        <v>0</v>
      </c>
      <c r="O9" s="166">
        <v>1.47</v>
      </c>
      <c r="P9" s="186">
        <v>7.92</v>
      </c>
      <c r="Q9" s="84">
        <v>109.87</v>
      </c>
      <c r="R9" s="84">
        <v>73.540000000000006</v>
      </c>
      <c r="S9" s="166">
        <v>2.46</v>
      </c>
    </row>
    <row r="10" spans="1:21" s="33" customFormat="1" ht="26.25" customHeight="1" x14ac:dyDescent="0.25">
      <c r="A10" s="122"/>
      <c r="B10" s="287"/>
      <c r="C10" s="117">
        <v>103</v>
      </c>
      <c r="D10" s="196" t="s">
        <v>12</v>
      </c>
      <c r="E10" s="250" t="s">
        <v>48</v>
      </c>
      <c r="F10" s="212">
        <v>200</v>
      </c>
      <c r="G10" s="117">
        <v>4.2300000000000004</v>
      </c>
      <c r="H10" s="17">
        <v>0.2</v>
      </c>
      <c r="I10" s="15">
        <v>0</v>
      </c>
      <c r="J10" s="18">
        <v>20.399999999999999</v>
      </c>
      <c r="K10" s="153">
        <v>82</v>
      </c>
      <c r="L10" s="17">
        <v>0</v>
      </c>
      <c r="M10" s="15">
        <v>9.24</v>
      </c>
      <c r="N10" s="15">
        <v>0</v>
      </c>
      <c r="O10" s="18">
        <v>0.04</v>
      </c>
      <c r="P10" s="182">
        <v>17.64</v>
      </c>
      <c r="Q10" s="15">
        <v>5.0599999999999996</v>
      </c>
      <c r="R10" s="29">
        <v>2.86</v>
      </c>
      <c r="S10" s="83">
        <v>0.12</v>
      </c>
    </row>
    <row r="11" spans="1:21" s="33" customFormat="1" ht="26.25" customHeight="1" x14ac:dyDescent="0.25">
      <c r="A11" s="122"/>
      <c r="B11" s="287"/>
      <c r="C11" s="118">
        <v>119</v>
      </c>
      <c r="D11" s="142" t="s">
        <v>10</v>
      </c>
      <c r="E11" s="126" t="s">
        <v>45</v>
      </c>
      <c r="F11" s="115">
        <v>30</v>
      </c>
      <c r="G11" s="189">
        <v>1.3</v>
      </c>
      <c r="H11" s="182">
        <v>2.13</v>
      </c>
      <c r="I11" s="15">
        <v>0.21</v>
      </c>
      <c r="J11" s="40">
        <v>13.26</v>
      </c>
      <c r="K11" s="191">
        <v>72</v>
      </c>
      <c r="L11" s="182">
        <v>0.03</v>
      </c>
      <c r="M11" s="15">
        <v>0</v>
      </c>
      <c r="N11" s="15">
        <v>0</v>
      </c>
      <c r="O11" s="40">
        <v>0.05</v>
      </c>
      <c r="P11" s="17">
        <v>11.1</v>
      </c>
      <c r="Q11" s="15">
        <v>65.400000000000006</v>
      </c>
      <c r="R11" s="15">
        <v>19.5</v>
      </c>
      <c r="S11" s="40">
        <v>0.84</v>
      </c>
      <c r="T11" s="34"/>
      <c r="U11" s="35"/>
    </row>
    <row r="12" spans="1:21" s="33" customFormat="1" ht="23.25" customHeight="1" x14ac:dyDescent="0.25">
      <c r="A12" s="122"/>
      <c r="B12" s="287"/>
      <c r="C12" s="115">
        <v>120</v>
      </c>
      <c r="D12" s="142" t="s">
        <v>11</v>
      </c>
      <c r="E12" s="125" t="s">
        <v>9</v>
      </c>
      <c r="F12" s="115">
        <v>20</v>
      </c>
      <c r="G12" s="189">
        <v>0.87</v>
      </c>
      <c r="H12" s="182">
        <v>1.1399999999999999</v>
      </c>
      <c r="I12" s="15">
        <v>0.22</v>
      </c>
      <c r="J12" s="40">
        <v>7.44</v>
      </c>
      <c r="K12" s="191">
        <v>36.26</v>
      </c>
      <c r="L12" s="182">
        <v>0.02</v>
      </c>
      <c r="M12" s="15">
        <v>0.08</v>
      </c>
      <c r="N12" s="15">
        <v>0</v>
      </c>
      <c r="O12" s="40">
        <v>0.06</v>
      </c>
      <c r="P12" s="17">
        <v>6.8</v>
      </c>
      <c r="Q12" s="15">
        <v>24</v>
      </c>
      <c r="R12" s="15">
        <v>8.1999999999999993</v>
      </c>
      <c r="S12" s="40">
        <v>0.46</v>
      </c>
    </row>
    <row r="13" spans="1:21" s="33" customFormat="1" ht="23.25" customHeight="1" x14ac:dyDescent="0.25">
      <c r="A13" s="236"/>
      <c r="B13" s="285" t="s">
        <v>62</v>
      </c>
      <c r="C13" s="145"/>
      <c r="D13" s="272"/>
      <c r="E13" s="245" t="s">
        <v>14</v>
      </c>
      <c r="F13" s="221">
        <f>F6+F7+F9+F10+F11+F12</f>
        <v>640</v>
      </c>
      <c r="G13" s="132"/>
      <c r="H13" s="161">
        <f t="shared" ref="H13:S13" si="0">H6+H7+H9+H10+H11+H12</f>
        <v>26.520000000000003</v>
      </c>
      <c r="I13" s="22">
        <f t="shared" si="0"/>
        <v>20.029999999999998</v>
      </c>
      <c r="J13" s="70">
        <f t="shared" si="0"/>
        <v>90.149999999999991</v>
      </c>
      <c r="K13" s="251">
        <f t="shared" si="0"/>
        <v>655.30999999999995</v>
      </c>
      <c r="L13" s="161">
        <f t="shared" si="0"/>
        <v>0.21499999999999997</v>
      </c>
      <c r="M13" s="22">
        <f t="shared" si="0"/>
        <v>29.32</v>
      </c>
      <c r="N13" s="22">
        <f t="shared" si="0"/>
        <v>4.4999999999999998E-2</v>
      </c>
      <c r="O13" s="70">
        <f t="shared" si="0"/>
        <v>2.82</v>
      </c>
      <c r="P13" s="52">
        <f t="shared" si="0"/>
        <v>84.809999999999988</v>
      </c>
      <c r="Q13" s="22">
        <f t="shared" si="0"/>
        <v>333.98</v>
      </c>
      <c r="R13" s="22">
        <f t="shared" si="0"/>
        <v>133.75</v>
      </c>
      <c r="S13" s="70">
        <f t="shared" si="0"/>
        <v>8.15</v>
      </c>
    </row>
    <row r="14" spans="1:21" s="33" customFormat="1" ht="23.25" customHeight="1" x14ac:dyDescent="0.25">
      <c r="A14" s="237"/>
      <c r="B14" s="286" t="s">
        <v>63</v>
      </c>
      <c r="C14" s="146"/>
      <c r="D14" s="271"/>
      <c r="E14" s="246" t="s">
        <v>14</v>
      </c>
      <c r="F14" s="220">
        <f>F6+F8+F9+F10+F11+F12</f>
        <v>640</v>
      </c>
      <c r="G14" s="133"/>
      <c r="H14" s="254">
        <f t="shared" ref="H14:S14" si="1">H6+H8+H9+H10+H11+H12</f>
        <v>30.83</v>
      </c>
      <c r="I14" s="53">
        <f t="shared" si="1"/>
        <v>19.63</v>
      </c>
      <c r="J14" s="81">
        <f t="shared" si="1"/>
        <v>78.989999999999995</v>
      </c>
      <c r="K14" s="293">
        <f>K6+K8+K9+K10+K11+K12</f>
        <v>623.28</v>
      </c>
      <c r="L14" s="254">
        <f t="shared" si="1"/>
        <v>0.23499999999999999</v>
      </c>
      <c r="M14" s="53">
        <f t="shared" si="1"/>
        <v>30.059999999999995</v>
      </c>
      <c r="N14" s="53">
        <f t="shared" si="1"/>
        <v>5.5E-2</v>
      </c>
      <c r="O14" s="81">
        <f t="shared" si="1"/>
        <v>3.02</v>
      </c>
      <c r="P14" s="54">
        <f t="shared" si="1"/>
        <v>94.999999999999986</v>
      </c>
      <c r="Q14" s="53">
        <f t="shared" si="1"/>
        <v>391.55000000000007</v>
      </c>
      <c r="R14" s="53">
        <f t="shared" si="1"/>
        <v>138.75</v>
      </c>
      <c r="S14" s="81">
        <f t="shared" si="1"/>
        <v>8.3800000000000008</v>
      </c>
    </row>
    <row r="15" spans="1:21" s="33" customFormat="1" ht="23.25" customHeight="1" x14ac:dyDescent="0.25">
      <c r="A15" s="236"/>
      <c r="B15" s="285" t="s">
        <v>62</v>
      </c>
      <c r="C15" s="145"/>
      <c r="D15" s="272"/>
      <c r="E15" s="247" t="s">
        <v>15</v>
      </c>
      <c r="F15" s="145"/>
      <c r="G15" s="132"/>
      <c r="H15" s="161"/>
      <c r="I15" s="22"/>
      <c r="J15" s="70"/>
      <c r="K15" s="294">
        <f>K13/23.5</f>
        <v>27.885531914893615</v>
      </c>
      <c r="L15" s="161"/>
      <c r="M15" s="22"/>
      <c r="N15" s="22"/>
      <c r="O15" s="70"/>
      <c r="P15" s="52"/>
      <c r="Q15" s="22"/>
      <c r="R15" s="22"/>
      <c r="S15" s="70"/>
    </row>
    <row r="16" spans="1:21" s="33" customFormat="1" ht="28.5" customHeight="1" thickBot="1" x14ac:dyDescent="0.3">
      <c r="A16" s="238"/>
      <c r="B16" s="288" t="s">
        <v>63</v>
      </c>
      <c r="C16" s="148"/>
      <c r="D16" s="273"/>
      <c r="E16" s="248" t="s">
        <v>15</v>
      </c>
      <c r="F16" s="148"/>
      <c r="G16" s="134"/>
      <c r="H16" s="297"/>
      <c r="I16" s="281"/>
      <c r="J16" s="282"/>
      <c r="K16" s="295">
        <f>K14/23.5</f>
        <v>26.522553191489362</v>
      </c>
      <c r="L16" s="297"/>
      <c r="M16" s="281"/>
      <c r="N16" s="281"/>
      <c r="O16" s="282"/>
      <c r="P16" s="298"/>
      <c r="Q16" s="281"/>
      <c r="R16" s="281"/>
      <c r="S16" s="282"/>
    </row>
    <row r="17" spans="1:19" s="16" customFormat="1" ht="33.75" customHeight="1" x14ac:dyDescent="0.25">
      <c r="A17" s="123" t="s">
        <v>5</v>
      </c>
      <c r="B17" s="104"/>
      <c r="C17" s="214">
        <v>172</v>
      </c>
      <c r="D17" s="270" t="s">
        <v>13</v>
      </c>
      <c r="E17" s="249" t="s">
        <v>74</v>
      </c>
      <c r="F17" s="355">
        <v>60</v>
      </c>
      <c r="G17" s="217">
        <v>7.8</v>
      </c>
      <c r="H17" s="219">
        <v>1.86</v>
      </c>
      <c r="I17" s="87">
        <v>0.12</v>
      </c>
      <c r="J17" s="88">
        <v>4.26</v>
      </c>
      <c r="K17" s="296">
        <v>24.6</v>
      </c>
      <c r="L17" s="219">
        <v>0.06</v>
      </c>
      <c r="M17" s="87">
        <v>6</v>
      </c>
      <c r="N17" s="87">
        <v>0.18</v>
      </c>
      <c r="O17" s="366">
        <v>0</v>
      </c>
      <c r="P17" s="219">
        <v>9.6</v>
      </c>
      <c r="Q17" s="87">
        <v>31.8</v>
      </c>
      <c r="R17" s="87">
        <v>12.6</v>
      </c>
      <c r="S17" s="88">
        <v>0.42</v>
      </c>
    </row>
    <row r="18" spans="1:19" s="16" customFormat="1" ht="33.75" customHeight="1" x14ac:dyDescent="0.25">
      <c r="A18" s="97"/>
      <c r="B18" s="107" t="s">
        <v>62</v>
      </c>
      <c r="C18" s="145">
        <v>49</v>
      </c>
      <c r="D18" s="272" t="s">
        <v>6</v>
      </c>
      <c r="E18" s="307" t="s">
        <v>71</v>
      </c>
      <c r="F18" s="356">
        <v>200</v>
      </c>
      <c r="G18" s="132"/>
      <c r="H18" s="308">
        <v>8.6</v>
      </c>
      <c r="I18" s="309">
        <v>8.4</v>
      </c>
      <c r="J18" s="310">
        <v>10.8</v>
      </c>
      <c r="K18" s="311">
        <v>153.80000000000001</v>
      </c>
      <c r="L18" s="308">
        <v>0.1</v>
      </c>
      <c r="M18" s="309">
        <v>10</v>
      </c>
      <c r="N18" s="309">
        <v>2E-3</v>
      </c>
      <c r="O18" s="334">
        <v>0.7</v>
      </c>
      <c r="P18" s="308">
        <v>36.840000000000003</v>
      </c>
      <c r="Q18" s="309">
        <v>101.94</v>
      </c>
      <c r="R18" s="309">
        <v>30.52</v>
      </c>
      <c r="S18" s="310">
        <v>1.2</v>
      </c>
    </row>
    <row r="19" spans="1:19" s="16" customFormat="1" ht="33.75" customHeight="1" x14ac:dyDescent="0.25">
      <c r="A19" s="97"/>
      <c r="B19" s="353" t="s">
        <v>63</v>
      </c>
      <c r="C19" s="343">
        <v>37</v>
      </c>
      <c r="D19" s="344" t="s">
        <v>6</v>
      </c>
      <c r="E19" s="345" t="s">
        <v>46</v>
      </c>
      <c r="F19" s="357">
        <v>200</v>
      </c>
      <c r="G19" s="346">
        <v>12.51</v>
      </c>
      <c r="H19" s="347">
        <v>6</v>
      </c>
      <c r="I19" s="348">
        <v>5.4</v>
      </c>
      <c r="J19" s="349">
        <v>10.8</v>
      </c>
      <c r="K19" s="350">
        <v>115.6</v>
      </c>
      <c r="L19" s="347">
        <v>0.1</v>
      </c>
      <c r="M19" s="348">
        <v>10.7</v>
      </c>
      <c r="N19" s="348">
        <v>0</v>
      </c>
      <c r="O19" s="367">
        <v>0.18</v>
      </c>
      <c r="P19" s="347">
        <v>33.14</v>
      </c>
      <c r="Q19" s="348">
        <v>77.040000000000006</v>
      </c>
      <c r="R19" s="348">
        <v>27.32</v>
      </c>
      <c r="S19" s="349">
        <v>1.02</v>
      </c>
    </row>
    <row r="20" spans="1:19" s="16" customFormat="1" ht="33.75" customHeight="1" x14ac:dyDescent="0.25">
      <c r="A20" s="331"/>
      <c r="B20" s="107" t="s">
        <v>62</v>
      </c>
      <c r="C20" s="145">
        <v>179</v>
      </c>
      <c r="D20" s="272" t="s">
        <v>7</v>
      </c>
      <c r="E20" s="307" t="s">
        <v>69</v>
      </c>
      <c r="F20" s="356">
        <v>90</v>
      </c>
      <c r="G20" s="132"/>
      <c r="H20" s="308">
        <v>11.61</v>
      </c>
      <c r="I20" s="309">
        <v>7.02</v>
      </c>
      <c r="J20" s="310">
        <v>2.52</v>
      </c>
      <c r="K20" s="311">
        <v>119.43</v>
      </c>
      <c r="L20" s="308">
        <v>0.21</v>
      </c>
      <c r="M20" s="309">
        <v>77.16</v>
      </c>
      <c r="N20" s="309">
        <v>7.0000000000000007E-2</v>
      </c>
      <c r="O20" s="334">
        <v>5.27</v>
      </c>
      <c r="P20" s="308">
        <v>22.15</v>
      </c>
      <c r="Q20" s="309">
        <v>221.14</v>
      </c>
      <c r="R20" s="309">
        <v>14.93</v>
      </c>
      <c r="S20" s="310">
        <v>11.35</v>
      </c>
    </row>
    <row r="21" spans="1:19" s="16" customFormat="1" ht="33.75" customHeight="1" x14ac:dyDescent="0.25">
      <c r="A21" s="332"/>
      <c r="B21" s="108" t="s">
        <v>63</v>
      </c>
      <c r="C21" s="146">
        <v>85</v>
      </c>
      <c r="D21" s="271" t="s">
        <v>7</v>
      </c>
      <c r="E21" s="312" t="s">
        <v>75</v>
      </c>
      <c r="F21" s="358">
        <v>90</v>
      </c>
      <c r="G21" s="133">
        <v>27.49</v>
      </c>
      <c r="H21" s="275">
        <v>13.77</v>
      </c>
      <c r="I21" s="55">
        <v>7.74</v>
      </c>
      <c r="J21" s="80">
        <v>3.33</v>
      </c>
      <c r="K21" s="274">
        <v>138.15</v>
      </c>
      <c r="L21" s="275">
        <v>0.16</v>
      </c>
      <c r="M21" s="55">
        <v>6.79</v>
      </c>
      <c r="N21" s="55">
        <v>4.8</v>
      </c>
      <c r="O21" s="56">
        <v>1.03</v>
      </c>
      <c r="P21" s="275">
        <v>28.8</v>
      </c>
      <c r="Q21" s="55">
        <v>204.4</v>
      </c>
      <c r="R21" s="55">
        <v>17.18</v>
      </c>
      <c r="S21" s="80">
        <v>4.4000000000000004</v>
      </c>
    </row>
    <row r="22" spans="1:19" s="16" customFormat="1" ht="33.75" customHeight="1" x14ac:dyDescent="0.25">
      <c r="A22" s="98"/>
      <c r="B22" s="105"/>
      <c r="C22" s="116">
        <v>64</v>
      </c>
      <c r="D22" s="165" t="s">
        <v>42</v>
      </c>
      <c r="E22" s="244" t="s">
        <v>57</v>
      </c>
      <c r="F22" s="359">
        <v>150</v>
      </c>
      <c r="G22" s="92">
        <v>5.45</v>
      </c>
      <c r="H22" s="186">
        <v>6.45</v>
      </c>
      <c r="I22" s="84">
        <v>4.05</v>
      </c>
      <c r="J22" s="166">
        <v>40.200000000000003</v>
      </c>
      <c r="K22" s="278">
        <v>223.65</v>
      </c>
      <c r="L22" s="186">
        <v>0.08</v>
      </c>
      <c r="M22" s="84">
        <v>0</v>
      </c>
      <c r="N22" s="84">
        <v>0</v>
      </c>
      <c r="O22" s="85">
        <v>2.0699999999999998</v>
      </c>
      <c r="P22" s="186">
        <v>13.05</v>
      </c>
      <c r="Q22" s="84">
        <v>58.34</v>
      </c>
      <c r="R22" s="84">
        <v>22.53</v>
      </c>
      <c r="S22" s="166">
        <v>1.25</v>
      </c>
    </row>
    <row r="23" spans="1:19" s="16" customFormat="1" ht="43.5" customHeight="1" x14ac:dyDescent="0.25">
      <c r="A23" s="98"/>
      <c r="B23" s="105"/>
      <c r="C23" s="116">
        <v>95</v>
      </c>
      <c r="D23" s="165" t="s">
        <v>12</v>
      </c>
      <c r="E23" s="244" t="s">
        <v>66</v>
      </c>
      <c r="F23" s="359">
        <v>200</v>
      </c>
      <c r="G23" s="92">
        <v>3.12</v>
      </c>
      <c r="H23" s="206">
        <v>0</v>
      </c>
      <c r="I23" s="20">
        <v>0</v>
      </c>
      <c r="J23" s="47">
        <v>24.4</v>
      </c>
      <c r="K23" s="205">
        <v>97.6</v>
      </c>
      <c r="L23" s="206">
        <v>0.16</v>
      </c>
      <c r="M23" s="20">
        <v>9.18</v>
      </c>
      <c r="N23" s="20">
        <v>0.16</v>
      </c>
      <c r="O23" s="21">
        <v>0.8</v>
      </c>
      <c r="P23" s="206">
        <v>0.78</v>
      </c>
      <c r="Q23" s="20">
        <v>0</v>
      </c>
      <c r="R23" s="20">
        <v>0</v>
      </c>
      <c r="S23" s="47">
        <v>0</v>
      </c>
    </row>
    <row r="24" spans="1:19" s="16" customFormat="1" ht="33.75" customHeight="1" x14ac:dyDescent="0.25">
      <c r="A24" s="98"/>
      <c r="B24" s="105"/>
      <c r="C24" s="167">
        <v>119</v>
      </c>
      <c r="D24" s="165" t="s">
        <v>10</v>
      </c>
      <c r="E24" s="127" t="s">
        <v>45</v>
      </c>
      <c r="F24" s="124">
        <v>30</v>
      </c>
      <c r="G24" s="136">
        <v>1.03</v>
      </c>
      <c r="H24" s="206">
        <v>2.13</v>
      </c>
      <c r="I24" s="20">
        <v>0.21</v>
      </c>
      <c r="J24" s="47">
        <v>13.26</v>
      </c>
      <c r="K24" s="336">
        <v>72</v>
      </c>
      <c r="L24" s="206">
        <v>0.03</v>
      </c>
      <c r="M24" s="20">
        <v>0</v>
      </c>
      <c r="N24" s="20">
        <v>0</v>
      </c>
      <c r="O24" s="21">
        <v>0.05</v>
      </c>
      <c r="P24" s="206">
        <v>11.1</v>
      </c>
      <c r="Q24" s="20">
        <v>65.400000000000006</v>
      </c>
      <c r="R24" s="20">
        <v>19.5</v>
      </c>
      <c r="S24" s="47">
        <v>0.84</v>
      </c>
    </row>
    <row r="25" spans="1:19" s="16" customFormat="1" ht="33.75" customHeight="1" x14ac:dyDescent="0.25">
      <c r="A25" s="98"/>
      <c r="B25" s="105"/>
      <c r="C25" s="116">
        <v>120</v>
      </c>
      <c r="D25" s="165" t="s">
        <v>11</v>
      </c>
      <c r="E25" s="127" t="s">
        <v>41</v>
      </c>
      <c r="F25" s="124">
        <v>20</v>
      </c>
      <c r="G25" s="136">
        <v>0.87</v>
      </c>
      <c r="H25" s="206">
        <v>1.1399999999999999</v>
      </c>
      <c r="I25" s="20">
        <v>0.22</v>
      </c>
      <c r="J25" s="47">
        <v>7.44</v>
      </c>
      <c r="K25" s="336">
        <v>36.26</v>
      </c>
      <c r="L25" s="206">
        <v>0.02</v>
      </c>
      <c r="M25" s="20">
        <v>0.08</v>
      </c>
      <c r="N25" s="20">
        <v>0</v>
      </c>
      <c r="O25" s="21">
        <v>0.06</v>
      </c>
      <c r="P25" s="206">
        <v>6.8</v>
      </c>
      <c r="Q25" s="20">
        <v>24</v>
      </c>
      <c r="R25" s="20">
        <v>8.1999999999999993</v>
      </c>
      <c r="S25" s="47">
        <v>0.46</v>
      </c>
    </row>
    <row r="26" spans="1:19" s="16" customFormat="1" ht="33.75" customHeight="1" x14ac:dyDescent="0.25">
      <c r="A26" s="331"/>
      <c r="B26" s="335" t="s">
        <v>62</v>
      </c>
      <c r="C26" s="177"/>
      <c r="D26" s="314"/>
      <c r="E26" s="315" t="s">
        <v>14</v>
      </c>
      <c r="F26" s="341">
        <f>F17+F18+F20+F22+F23+F24+F25</f>
        <v>750</v>
      </c>
      <c r="G26" s="340"/>
      <c r="H26" s="337">
        <f t="shared" ref="H26:S26" si="2">H17+H18+H20+H22+H23+H24+H25</f>
        <v>31.79</v>
      </c>
      <c r="I26" s="317">
        <f t="shared" si="2"/>
        <v>20.02</v>
      </c>
      <c r="J26" s="338">
        <f t="shared" si="2"/>
        <v>102.88000000000001</v>
      </c>
      <c r="K26" s="316">
        <f t="shared" si="2"/>
        <v>727.34</v>
      </c>
      <c r="L26" s="337">
        <f t="shared" si="2"/>
        <v>0.66</v>
      </c>
      <c r="M26" s="317">
        <f t="shared" si="2"/>
        <v>102.42</v>
      </c>
      <c r="N26" s="317">
        <f t="shared" si="2"/>
        <v>0.41200000000000003</v>
      </c>
      <c r="O26" s="339">
        <f t="shared" si="2"/>
        <v>8.9500000000000011</v>
      </c>
      <c r="P26" s="337">
        <f t="shared" si="2"/>
        <v>100.32</v>
      </c>
      <c r="Q26" s="317">
        <f t="shared" si="2"/>
        <v>502.62</v>
      </c>
      <c r="R26" s="317">
        <f t="shared" si="2"/>
        <v>108.28</v>
      </c>
      <c r="S26" s="338">
        <f t="shared" si="2"/>
        <v>15.52</v>
      </c>
    </row>
    <row r="27" spans="1:19" s="16" customFormat="1" ht="33.75" customHeight="1" x14ac:dyDescent="0.25">
      <c r="A27" s="351"/>
      <c r="B27" s="131" t="s">
        <v>63</v>
      </c>
      <c r="C27" s="146"/>
      <c r="D27" s="141"/>
      <c r="E27" s="363" t="s">
        <v>14</v>
      </c>
      <c r="F27" s="360">
        <f>F17+F19+F21+F22+F23+F24+F25</f>
        <v>750</v>
      </c>
      <c r="G27" s="325"/>
      <c r="H27" s="326">
        <f t="shared" ref="H27:S27" si="3">H17+H19+H21+H22+H23+H24+H25</f>
        <v>31.349999999999998</v>
      </c>
      <c r="I27" s="313">
        <f t="shared" si="3"/>
        <v>17.740000000000002</v>
      </c>
      <c r="J27" s="327">
        <f t="shared" si="3"/>
        <v>103.69000000000001</v>
      </c>
      <c r="K27" s="323">
        <f t="shared" si="3"/>
        <v>707.86</v>
      </c>
      <c r="L27" s="326">
        <f t="shared" si="3"/>
        <v>0.6100000000000001</v>
      </c>
      <c r="M27" s="313">
        <f t="shared" si="3"/>
        <v>32.75</v>
      </c>
      <c r="N27" s="313">
        <f t="shared" si="3"/>
        <v>5.14</v>
      </c>
      <c r="O27" s="325">
        <f t="shared" si="3"/>
        <v>4.1899999999999995</v>
      </c>
      <c r="P27" s="326">
        <f t="shared" si="3"/>
        <v>103.27</v>
      </c>
      <c r="Q27" s="313">
        <f t="shared" si="3"/>
        <v>460.98</v>
      </c>
      <c r="R27" s="313">
        <f t="shared" si="3"/>
        <v>107.33</v>
      </c>
      <c r="S27" s="327">
        <f t="shared" si="3"/>
        <v>8.39</v>
      </c>
    </row>
    <row r="28" spans="1:19" s="16" customFormat="1" ht="33.75" customHeight="1" x14ac:dyDescent="0.25">
      <c r="A28" s="352"/>
      <c r="B28" s="130" t="s">
        <v>62</v>
      </c>
      <c r="C28" s="145"/>
      <c r="D28" s="140"/>
      <c r="E28" s="364" t="s">
        <v>15</v>
      </c>
      <c r="F28" s="361"/>
      <c r="G28" s="339"/>
      <c r="H28" s="337"/>
      <c r="I28" s="317"/>
      <c r="J28" s="338"/>
      <c r="K28" s="365">
        <f>K26/23.5</f>
        <v>30.950638297872342</v>
      </c>
      <c r="L28" s="337"/>
      <c r="M28" s="317"/>
      <c r="N28" s="317"/>
      <c r="O28" s="339"/>
      <c r="P28" s="337"/>
      <c r="Q28" s="317"/>
      <c r="R28" s="317"/>
      <c r="S28" s="338"/>
    </row>
    <row r="29" spans="1:19" s="16" customFormat="1" ht="33.75" customHeight="1" thickBot="1" x14ac:dyDescent="0.3">
      <c r="A29" s="333"/>
      <c r="B29" s="354" t="s">
        <v>63</v>
      </c>
      <c r="C29" s="318"/>
      <c r="D29" s="319"/>
      <c r="E29" s="320" t="s">
        <v>15</v>
      </c>
      <c r="F29" s="362"/>
      <c r="G29" s="321"/>
      <c r="H29" s="299"/>
      <c r="I29" s="300"/>
      <c r="J29" s="301"/>
      <c r="K29" s="322">
        <f>K27/23.5</f>
        <v>30.121702127659574</v>
      </c>
      <c r="L29" s="299"/>
      <c r="M29" s="300"/>
      <c r="N29" s="300"/>
      <c r="O29" s="324"/>
      <c r="P29" s="299"/>
      <c r="Q29" s="300"/>
      <c r="R29" s="300"/>
      <c r="S29" s="301"/>
    </row>
    <row r="30" spans="1:19" x14ac:dyDescent="0.25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19" ht="18.75" x14ac:dyDescent="0.25">
      <c r="A31" s="60" t="s">
        <v>52</v>
      </c>
      <c r="B31" s="290"/>
      <c r="C31" s="61"/>
      <c r="D31" s="51"/>
      <c r="E31" s="25"/>
      <c r="F31" s="26"/>
      <c r="G31" s="11"/>
      <c r="H31" s="9"/>
      <c r="I31" s="11"/>
      <c r="J31" s="11"/>
    </row>
    <row r="32" spans="1:19" ht="18.75" x14ac:dyDescent="0.25">
      <c r="A32" s="57" t="s">
        <v>53</v>
      </c>
      <c r="B32" s="176"/>
      <c r="C32" s="58"/>
      <c r="D32" s="59"/>
      <c r="E32" s="25"/>
      <c r="F32" s="26"/>
      <c r="G32" s="11"/>
      <c r="H32" s="11"/>
      <c r="I32" s="11"/>
      <c r="J32" s="11"/>
    </row>
    <row r="33" spans="4:10" ht="18.75" x14ac:dyDescent="0.25">
      <c r="D33" s="11"/>
      <c r="E33" s="25"/>
      <c r="F33" s="26"/>
      <c r="G33" s="11"/>
      <c r="H33" s="11"/>
      <c r="I33" s="11"/>
      <c r="J33" s="11"/>
    </row>
    <row r="34" spans="4:10" ht="18.75" x14ac:dyDescent="0.25">
      <c r="D34" s="11"/>
      <c r="E34" s="25"/>
      <c r="F34" s="26"/>
      <c r="G34" s="11"/>
      <c r="H34" s="11"/>
      <c r="I34" s="11"/>
      <c r="J34" s="11"/>
    </row>
    <row r="35" spans="4:10" ht="18.75" x14ac:dyDescent="0.25">
      <c r="D35" s="11"/>
      <c r="E35" s="25"/>
      <c r="F35" s="26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34"/>
  <sheetViews>
    <sheetView tabSelected="1" zoomScale="60" zoomScaleNormal="60" workbookViewId="0">
      <selection activeCell="T14" sqref="T14"/>
    </sheetView>
  </sheetViews>
  <sheetFormatPr defaultRowHeight="15" x14ac:dyDescent="0.2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6" t="s">
        <v>1</v>
      </c>
      <c r="B2" s="7"/>
      <c r="C2" s="6" t="s">
        <v>3</v>
      </c>
      <c r="D2" s="6"/>
      <c r="E2" s="8" t="s">
        <v>2</v>
      </c>
      <c r="F2" s="103">
        <v>8</v>
      </c>
      <c r="G2" s="6"/>
      <c r="J2" s="8"/>
      <c r="K2" s="7"/>
      <c r="L2" s="1"/>
      <c r="M2" s="2"/>
    </row>
    <row r="3" spans="1:20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6" customFormat="1" ht="21.75" customHeight="1" x14ac:dyDescent="0.25">
      <c r="A4" s="74"/>
      <c r="B4" s="89" t="s">
        <v>35</v>
      </c>
      <c r="C4" s="113"/>
      <c r="D4" s="138"/>
      <c r="E4" s="378" t="s">
        <v>20</v>
      </c>
      <c r="F4" s="95"/>
      <c r="G4" s="75" t="s">
        <v>16</v>
      </c>
      <c r="H4" s="75"/>
      <c r="I4" s="75"/>
      <c r="J4" s="151" t="s">
        <v>17</v>
      </c>
      <c r="K4" s="373" t="s">
        <v>18</v>
      </c>
      <c r="L4" s="374"/>
      <c r="M4" s="374"/>
      <c r="N4" s="375"/>
      <c r="O4" s="376" t="s">
        <v>19</v>
      </c>
      <c r="P4" s="376"/>
      <c r="Q4" s="376"/>
      <c r="R4" s="377"/>
    </row>
    <row r="5" spans="1:20" s="16" customFormat="1" ht="28.5" customHeight="1" thickBot="1" x14ac:dyDescent="0.3">
      <c r="A5" s="76" t="s">
        <v>0</v>
      </c>
      <c r="B5" s="90" t="s">
        <v>36</v>
      </c>
      <c r="C5" s="114" t="s">
        <v>37</v>
      </c>
      <c r="D5" s="90" t="s">
        <v>34</v>
      </c>
      <c r="E5" s="379"/>
      <c r="F5" s="96" t="s">
        <v>33</v>
      </c>
      <c r="G5" s="77" t="s">
        <v>21</v>
      </c>
      <c r="H5" s="78" t="s">
        <v>22</v>
      </c>
      <c r="I5" s="150" t="s">
        <v>23</v>
      </c>
      <c r="J5" s="152" t="s">
        <v>24</v>
      </c>
      <c r="K5" s="181" t="s">
        <v>25</v>
      </c>
      <c r="L5" s="78" t="s">
        <v>26</v>
      </c>
      <c r="M5" s="78" t="s">
        <v>27</v>
      </c>
      <c r="N5" s="79" t="s">
        <v>28</v>
      </c>
      <c r="O5" s="77" t="s">
        <v>29</v>
      </c>
      <c r="P5" s="78" t="s">
        <v>30</v>
      </c>
      <c r="Q5" s="78" t="s">
        <v>31</v>
      </c>
      <c r="R5" s="79" t="s">
        <v>32</v>
      </c>
    </row>
    <row r="6" spans="1:20" s="16" customFormat="1" ht="26.45" customHeight="1" x14ac:dyDescent="0.25">
      <c r="A6" s="62" t="s">
        <v>4</v>
      </c>
      <c r="B6" s="229">
        <v>137</v>
      </c>
      <c r="C6" s="170" t="s">
        <v>13</v>
      </c>
      <c r="D6" s="171" t="s">
        <v>65</v>
      </c>
      <c r="E6" s="207">
        <v>150</v>
      </c>
      <c r="F6" s="174">
        <v>21.75</v>
      </c>
      <c r="G6" s="48">
        <v>1.35</v>
      </c>
      <c r="H6" s="36">
        <v>0</v>
      </c>
      <c r="I6" s="49">
        <v>12.9</v>
      </c>
      <c r="J6" s="173">
        <v>57</v>
      </c>
      <c r="K6" s="200">
        <v>0.09</v>
      </c>
      <c r="L6" s="38">
        <v>57</v>
      </c>
      <c r="M6" s="38">
        <v>0.09</v>
      </c>
      <c r="N6" s="39">
        <v>0</v>
      </c>
      <c r="O6" s="200">
        <v>52.5</v>
      </c>
      <c r="P6" s="38">
        <v>25.5</v>
      </c>
      <c r="Q6" s="38">
        <v>16.5</v>
      </c>
      <c r="R6" s="39">
        <v>0.15</v>
      </c>
    </row>
    <row r="7" spans="1:20" s="33" customFormat="1" ht="26.45" customHeight="1" x14ac:dyDescent="0.25">
      <c r="A7" s="63"/>
      <c r="B7" s="201">
        <v>69</v>
      </c>
      <c r="C7" s="164" t="s">
        <v>49</v>
      </c>
      <c r="D7" s="165" t="s">
        <v>64</v>
      </c>
      <c r="E7" s="136">
        <v>150</v>
      </c>
      <c r="F7" s="164">
        <v>37.43</v>
      </c>
      <c r="G7" s="17">
        <v>21.15</v>
      </c>
      <c r="H7" s="15">
        <v>15.6</v>
      </c>
      <c r="I7" s="18">
        <v>30</v>
      </c>
      <c r="J7" s="153">
        <v>348.75</v>
      </c>
      <c r="K7" s="182">
        <v>0.06</v>
      </c>
      <c r="L7" s="15">
        <v>2.1</v>
      </c>
      <c r="M7" s="15">
        <v>0.04</v>
      </c>
      <c r="N7" s="40">
        <v>1.23</v>
      </c>
      <c r="O7" s="182">
        <v>124.5</v>
      </c>
      <c r="P7" s="15">
        <v>201.13</v>
      </c>
      <c r="Q7" s="15">
        <v>23.88</v>
      </c>
      <c r="R7" s="40">
        <v>0.57999999999999996</v>
      </c>
    </row>
    <row r="8" spans="1:20" s="33" customFormat="1" ht="26.25" customHeight="1" x14ac:dyDescent="0.25">
      <c r="A8" s="63"/>
      <c r="B8" s="201">
        <v>114</v>
      </c>
      <c r="C8" s="164" t="s">
        <v>50</v>
      </c>
      <c r="D8" s="232" t="s">
        <v>44</v>
      </c>
      <c r="E8" s="159">
        <v>200</v>
      </c>
      <c r="F8" s="116">
        <v>0.98</v>
      </c>
      <c r="G8" s="17">
        <v>0.2</v>
      </c>
      <c r="H8" s="15">
        <v>0</v>
      </c>
      <c r="I8" s="18">
        <v>11</v>
      </c>
      <c r="J8" s="153">
        <v>44.8</v>
      </c>
      <c r="K8" s="182">
        <v>0</v>
      </c>
      <c r="L8" s="15">
        <v>0.08</v>
      </c>
      <c r="M8" s="15">
        <v>0</v>
      </c>
      <c r="N8" s="40">
        <v>0</v>
      </c>
      <c r="O8" s="182">
        <v>13.56</v>
      </c>
      <c r="P8" s="15">
        <v>7.66</v>
      </c>
      <c r="Q8" s="15">
        <v>4.08</v>
      </c>
      <c r="R8" s="40">
        <v>0.8</v>
      </c>
    </row>
    <row r="9" spans="1:20" s="33" customFormat="1" ht="26.25" customHeight="1" x14ac:dyDescent="0.25">
      <c r="A9" s="63"/>
      <c r="B9" s="23">
        <v>121</v>
      </c>
      <c r="C9" s="125" t="s">
        <v>10</v>
      </c>
      <c r="D9" s="185" t="s">
        <v>43</v>
      </c>
      <c r="E9" s="157">
        <v>30</v>
      </c>
      <c r="F9" s="115">
        <v>2.06</v>
      </c>
      <c r="G9" s="17">
        <v>2.16</v>
      </c>
      <c r="H9" s="15">
        <v>0.81</v>
      </c>
      <c r="I9" s="18">
        <v>14.73</v>
      </c>
      <c r="J9" s="153">
        <v>75.66</v>
      </c>
      <c r="K9" s="182">
        <v>0.04</v>
      </c>
      <c r="L9" s="15">
        <v>0</v>
      </c>
      <c r="M9" s="15">
        <v>0</v>
      </c>
      <c r="N9" s="40">
        <v>0.51</v>
      </c>
      <c r="O9" s="182">
        <v>7.5</v>
      </c>
      <c r="P9" s="15">
        <v>24.6</v>
      </c>
      <c r="Q9" s="15">
        <v>9.9</v>
      </c>
      <c r="R9" s="40">
        <v>0.45</v>
      </c>
      <c r="S9" s="34"/>
      <c r="T9" s="35"/>
    </row>
    <row r="10" spans="1:20" s="33" customFormat="1" ht="23.25" customHeight="1" x14ac:dyDescent="0.25">
      <c r="A10" s="63"/>
      <c r="B10" s="110">
        <v>120</v>
      </c>
      <c r="C10" s="125" t="s">
        <v>11</v>
      </c>
      <c r="D10" s="142" t="s">
        <v>9</v>
      </c>
      <c r="E10" s="137">
        <v>20</v>
      </c>
      <c r="F10" s="178">
        <v>0.87</v>
      </c>
      <c r="G10" s="17">
        <v>1.1399999999999999</v>
      </c>
      <c r="H10" s="15">
        <v>0.22</v>
      </c>
      <c r="I10" s="18">
        <v>7.44</v>
      </c>
      <c r="J10" s="154">
        <v>36.26</v>
      </c>
      <c r="K10" s="182">
        <v>0.02</v>
      </c>
      <c r="L10" s="15">
        <v>0.08</v>
      </c>
      <c r="M10" s="15">
        <v>0</v>
      </c>
      <c r="N10" s="40">
        <v>0.06</v>
      </c>
      <c r="O10" s="182">
        <v>6.8</v>
      </c>
      <c r="P10" s="15">
        <v>24</v>
      </c>
      <c r="Q10" s="15">
        <v>8.1999999999999993</v>
      </c>
      <c r="R10" s="40">
        <v>0.46</v>
      </c>
    </row>
    <row r="11" spans="1:20" s="33" customFormat="1" ht="23.25" customHeight="1" x14ac:dyDescent="0.25">
      <c r="A11" s="63"/>
      <c r="B11" s="201"/>
      <c r="C11" s="164"/>
      <c r="D11" s="233" t="s">
        <v>14</v>
      </c>
      <c r="E11" s="203">
        <f>SUM(E6:E10)</f>
        <v>550</v>
      </c>
      <c r="F11" s="116"/>
      <c r="G11" s="32">
        <f t="shared" ref="G11:R11" si="0">SUM(G6:G10)</f>
        <v>26</v>
      </c>
      <c r="H11" s="31">
        <f t="shared" si="0"/>
        <v>16.63</v>
      </c>
      <c r="I11" s="201">
        <f t="shared" si="0"/>
        <v>76.069999999999993</v>
      </c>
      <c r="J11" s="202">
        <f t="shared" si="0"/>
        <v>562.47</v>
      </c>
      <c r="K11" s="162">
        <f t="shared" si="0"/>
        <v>0.21</v>
      </c>
      <c r="L11" s="31">
        <f t="shared" si="0"/>
        <v>59.26</v>
      </c>
      <c r="M11" s="31">
        <f t="shared" si="0"/>
        <v>0.13</v>
      </c>
      <c r="N11" s="73">
        <f t="shared" si="0"/>
        <v>1.8</v>
      </c>
      <c r="O11" s="162">
        <f t="shared" si="0"/>
        <v>204.86</v>
      </c>
      <c r="P11" s="31">
        <f t="shared" si="0"/>
        <v>282.89</v>
      </c>
      <c r="Q11" s="31">
        <f t="shared" si="0"/>
        <v>62.559999999999988</v>
      </c>
      <c r="R11" s="73">
        <f t="shared" si="0"/>
        <v>2.44</v>
      </c>
    </row>
    <row r="12" spans="1:20" s="33" customFormat="1" ht="23.25" customHeight="1" thickBot="1" x14ac:dyDescent="0.3">
      <c r="A12" s="63"/>
      <c r="B12" s="201"/>
      <c r="C12" s="164"/>
      <c r="D12" s="234" t="s">
        <v>15</v>
      </c>
      <c r="E12" s="136"/>
      <c r="F12" s="116"/>
      <c r="G12" s="128"/>
      <c r="H12" s="50"/>
      <c r="I12" s="111"/>
      <c r="J12" s="156">
        <f>J11/23.5</f>
        <v>23.934893617021277</v>
      </c>
      <c r="K12" s="163"/>
      <c r="L12" s="50"/>
      <c r="M12" s="50"/>
      <c r="N12" s="100"/>
      <c r="O12" s="163"/>
      <c r="P12" s="50"/>
      <c r="Q12" s="50"/>
      <c r="R12" s="100"/>
    </row>
    <row r="13" spans="1:20" s="16" customFormat="1" ht="33.75" customHeight="1" x14ac:dyDescent="0.25">
      <c r="A13" s="65" t="s">
        <v>5</v>
      </c>
      <c r="B13" s="215">
        <v>133</v>
      </c>
      <c r="C13" s="216" t="s">
        <v>13</v>
      </c>
      <c r="D13" s="218" t="s">
        <v>76</v>
      </c>
      <c r="E13" s="225">
        <v>60</v>
      </c>
      <c r="F13" s="214">
        <v>11.75</v>
      </c>
      <c r="G13" s="48">
        <v>1.32</v>
      </c>
      <c r="H13" s="36">
        <v>0.24</v>
      </c>
      <c r="I13" s="49">
        <v>8.82</v>
      </c>
      <c r="J13" s="173">
        <v>40.799999999999997</v>
      </c>
      <c r="K13" s="194">
        <v>0</v>
      </c>
      <c r="L13" s="36">
        <v>2.88</v>
      </c>
      <c r="M13" s="36">
        <v>0.01</v>
      </c>
      <c r="N13" s="172">
        <v>0</v>
      </c>
      <c r="O13" s="48">
        <v>3</v>
      </c>
      <c r="P13" s="36">
        <v>30</v>
      </c>
      <c r="Q13" s="36">
        <v>0</v>
      </c>
      <c r="R13" s="172">
        <v>0.24</v>
      </c>
    </row>
    <row r="14" spans="1:20" s="16" customFormat="1" ht="33.75" customHeight="1" x14ac:dyDescent="0.25">
      <c r="A14" s="62"/>
      <c r="B14" s="109">
        <v>48</v>
      </c>
      <c r="C14" s="188" t="s">
        <v>6</v>
      </c>
      <c r="D14" s="180" t="s">
        <v>60</v>
      </c>
      <c r="E14" s="158">
        <v>200</v>
      </c>
      <c r="F14" s="117">
        <v>12.15</v>
      </c>
      <c r="G14" s="82">
        <v>7.2</v>
      </c>
      <c r="H14" s="13">
        <v>6.4</v>
      </c>
      <c r="I14" s="23">
        <v>8</v>
      </c>
      <c r="J14" s="118">
        <v>117.6</v>
      </c>
      <c r="K14" s="183">
        <v>0.1</v>
      </c>
      <c r="L14" s="13">
        <v>15.44</v>
      </c>
      <c r="M14" s="13">
        <v>0.01</v>
      </c>
      <c r="N14" s="44">
        <v>0.44</v>
      </c>
      <c r="O14" s="82">
        <v>46.04</v>
      </c>
      <c r="P14" s="13">
        <v>100.14</v>
      </c>
      <c r="Q14" s="13">
        <v>27.04</v>
      </c>
      <c r="R14" s="44">
        <v>0.86</v>
      </c>
    </row>
    <row r="15" spans="1:20" s="16" customFormat="1" ht="33.75" customHeight="1" x14ac:dyDescent="0.25">
      <c r="A15" s="64"/>
      <c r="B15" s="109">
        <v>150</v>
      </c>
      <c r="C15" s="188" t="s">
        <v>7</v>
      </c>
      <c r="D15" s="180" t="s">
        <v>61</v>
      </c>
      <c r="E15" s="158">
        <v>90</v>
      </c>
      <c r="F15" s="117">
        <v>36.049999999999997</v>
      </c>
      <c r="G15" s="17">
        <v>20.25</v>
      </c>
      <c r="H15" s="15">
        <v>15.57</v>
      </c>
      <c r="I15" s="18">
        <v>2.34</v>
      </c>
      <c r="J15" s="153">
        <v>230.13</v>
      </c>
      <c r="K15" s="182">
        <v>0.06</v>
      </c>
      <c r="L15" s="15">
        <v>8.5</v>
      </c>
      <c r="M15" s="15">
        <v>0.03</v>
      </c>
      <c r="N15" s="40">
        <v>1.6</v>
      </c>
      <c r="O15" s="17">
        <v>41.24</v>
      </c>
      <c r="P15" s="15">
        <v>108.78</v>
      </c>
      <c r="Q15" s="15">
        <v>23.68</v>
      </c>
      <c r="R15" s="40">
        <v>1.39</v>
      </c>
    </row>
    <row r="16" spans="1:20" s="16" customFormat="1" ht="33.75" customHeight="1" x14ac:dyDescent="0.25">
      <c r="A16" s="64"/>
      <c r="B16" s="110">
        <v>54</v>
      </c>
      <c r="C16" s="125" t="s">
        <v>51</v>
      </c>
      <c r="D16" s="143" t="s">
        <v>39</v>
      </c>
      <c r="E16" s="137">
        <v>150</v>
      </c>
      <c r="F16" s="115">
        <v>8.64</v>
      </c>
      <c r="G16" s="19">
        <v>7.2</v>
      </c>
      <c r="H16" s="20">
        <v>5.0999999999999996</v>
      </c>
      <c r="I16" s="21">
        <v>33.9</v>
      </c>
      <c r="J16" s="155">
        <v>210.3</v>
      </c>
      <c r="K16" s="206">
        <v>0.21</v>
      </c>
      <c r="L16" s="20">
        <v>0</v>
      </c>
      <c r="M16" s="20">
        <v>0</v>
      </c>
      <c r="N16" s="47">
        <v>1.74</v>
      </c>
      <c r="O16" s="19">
        <v>14.55</v>
      </c>
      <c r="P16" s="20">
        <v>208.87</v>
      </c>
      <c r="Q16" s="20">
        <v>139.99</v>
      </c>
      <c r="R16" s="47">
        <v>4.68</v>
      </c>
    </row>
    <row r="17" spans="1:18" s="16" customFormat="1" ht="43.5" customHeight="1" x14ac:dyDescent="0.25">
      <c r="A17" s="64"/>
      <c r="B17" s="109">
        <v>100</v>
      </c>
      <c r="C17" s="188" t="s">
        <v>12</v>
      </c>
      <c r="D17" s="180" t="s">
        <v>67</v>
      </c>
      <c r="E17" s="158">
        <v>200</v>
      </c>
      <c r="F17" s="117">
        <v>7.56</v>
      </c>
      <c r="G17" s="17">
        <v>0.2</v>
      </c>
      <c r="H17" s="15">
        <v>0</v>
      </c>
      <c r="I17" s="18">
        <v>15.56</v>
      </c>
      <c r="J17" s="153">
        <v>63.2</v>
      </c>
      <c r="K17" s="182">
        <v>0</v>
      </c>
      <c r="L17" s="15">
        <v>1.2</v>
      </c>
      <c r="M17" s="15">
        <v>0</v>
      </c>
      <c r="N17" s="40">
        <v>0.06</v>
      </c>
      <c r="O17" s="17">
        <v>6.9</v>
      </c>
      <c r="P17" s="15">
        <v>5.22</v>
      </c>
      <c r="Q17" s="15">
        <v>5.24</v>
      </c>
      <c r="R17" s="40">
        <v>0.04</v>
      </c>
    </row>
    <row r="18" spans="1:18" s="16" customFormat="1" ht="33.75" customHeight="1" x14ac:dyDescent="0.25">
      <c r="A18" s="64"/>
      <c r="B18" s="23">
        <v>119</v>
      </c>
      <c r="C18" s="125" t="s">
        <v>10</v>
      </c>
      <c r="D18" s="143" t="s">
        <v>45</v>
      </c>
      <c r="E18" s="137">
        <v>40</v>
      </c>
      <c r="F18" s="115">
        <v>1.73</v>
      </c>
      <c r="G18" s="17">
        <v>2.84</v>
      </c>
      <c r="H18" s="15">
        <v>0.28000000000000003</v>
      </c>
      <c r="I18" s="18">
        <v>17.68</v>
      </c>
      <c r="J18" s="153">
        <v>96</v>
      </c>
      <c r="K18" s="182">
        <v>0.04</v>
      </c>
      <c r="L18" s="15">
        <v>0</v>
      </c>
      <c r="M18" s="15">
        <v>0</v>
      </c>
      <c r="N18" s="40">
        <v>7.0000000000000007E-2</v>
      </c>
      <c r="O18" s="17">
        <v>14.8</v>
      </c>
      <c r="P18" s="15">
        <v>87.2</v>
      </c>
      <c r="Q18" s="15">
        <v>26</v>
      </c>
      <c r="R18" s="40">
        <v>1.1200000000000001</v>
      </c>
    </row>
    <row r="19" spans="1:18" s="16" customFormat="1" ht="33.75" customHeight="1" x14ac:dyDescent="0.25">
      <c r="A19" s="64"/>
      <c r="B19" s="110">
        <v>120</v>
      </c>
      <c r="C19" s="125" t="s">
        <v>11</v>
      </c>
      <c r="D19" s="143" t="s">
        <v>41</v>
      </c>
      <c r="E19" s="137">
        <v>20</v>
      </c>
      <c r="F19" s="115">
        <v>0.87</v>
      </c>
      <c r="G19" s="17">
        <v>1.1399999999999999</v>
      </c>
      <c r="H19" s="15">
        <v>0.22</v>
      </c>
      <c r="I19" s="18">
        <v>7.44</v>
      </c>
      <c r="J19" s="154">
        <v>36.26</v>
      </c>
      <c r="K19" s="182">
        <v>0.02</v>
      </c>
      <c r="L19" s="15">
        <v>0.08</v>
      </c>
      <c r="M19" s="15">
        <v>0</v>
      </c>
      <c r="N19" s="40">
        <v>0.06</v>
      </c>
      <c r="O19" s="17">
        <v>6.8</v>
      </c>
      <c r="P19" s="15">
        <v>24</v>
      </c>
      <c r="Q19" s="15">
        <v>8.1999999999999993</v>
      </c>
      <c r="R19" s="40">
        <v>0.46</v>
      </c>
    </row>
    <row r="20" spans="1:18" s="16" customFormat="1" ht="33.75" customHeight="1" x14ac:dyDescent="0.25">
      <c r="A20" s="64"/>
      <c r="B20" s="230"/>
      <c r="C20" s="175"/>
      <c r="D20" s="233" t="s">
        <v>14</v>
      </c>
      <c r="E20" s="277">
        <f>SUM(E13:E19)</f>
        <v>760</v>
      </c>
      <c r="F20" s="115"/>
      <c r="G20" s="24">
        <f>SUM(G13:G19)</f>
        <v>40.150000000000006</v>
      </c>
      <c r="H20" s="14">
        <f t="shared" ref="H20:R20" si="1">SUM(H13:H19)</f>
        <v>27.810000000000002</v>
      </c>
      <c r="I20" s="110">
        <f t="shared" si="1"/>
        <v>93.740000000000009</v>
      </c>
      <c r="J20" s="255">
        <f>SUM(J13:J19)</f>
        <v>794.29</v>
      </c>
      <c r="K20" s="160">
        <f t="shared" si="1"/>
        <v>0.43</v>
      </c>
      <c r="L20" s="14">
        <f t="shared" si="1"/>
        <v>28.099999999999998</v>
      </c>
      <c r="M20" s="14">
        <f t="shared" si="1"/>
        <v>0.05</v>
      </c>
      <c r="N20" s="45">
        <f t="shared" si="1"/>
        <v>3.97</v>
      </c>
      <c r="O20" s="24">
        <f t="shared" si="1"/>
        <v>133.33000000000001</v>
      </c>
      <c r="P20" s="14">
        <f t="shared" si="1"/>
        <v>564.21</v>
      </c>
      <c r="Q20" s="14">
        <f t="shared" si="1"/>
        <v>230.15</v>
      </c>
      <c r="R20" s="45">
        <f t="shared" si="1"/>
        <v>8.7900000000000009</v>
      </c>
    </row>
    <row r="21" spans="1:18" s="16" customFormat="1" ht="33.75" customHeight="1" thickBot="1" x14ac:dyDescent="0.3">
      <c r="A21" s="66"/>
      <c r="B21" s="231"/>
      <c r="C21" s="224"/>
      <c r="D21" s="235" t="s">
        <v>15</v>
      </c>
      <c r="E21" s="226"/>
      <c r="F21" s="224"/>
      <c r="G21" s="222"/>
      <c r="H21" s="41"/>
      <c r="I21" s="227"/>
      <c r="J21" s="256">
        <f>J20/23.5</f>
        <v>33.799574468085105</v>
      </c>
      <c r="K21" s="228"/>
      <c r="L21" s="41"/>
      <c r="M21" s="41"/>
      <c r="N21" s="42"/>
      <c r="O21" s="222"/>
      <c r="P21" s="41"/>
      <c r="Q21" s="41"/>
      <c r="R21" s="42"/>
    </row>
    <row r="22" spans="1:18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.75" x14ac:dyDescent="0.25">
      <c r="A23" s="279"/>
      <c r="B23" s="209"/>
      <c r="C23" s="168"/>
      <c r="D23" s="25"/>
      <c r="E23" s="26"/>
      <c r="F23" s="11"/>
      <c r="G23" s="9"/>
      <c r="H23" s="11"/>
      <c r="I23" s="11"/>
    </row>
    <row r="24" spans="1:18" ht="18.75" x14ac:dyDescent="0.25">
      <c r="A24" s="279"/>
      <c r="B24" s="209"/>
      <c r="C24" s="209"/>
      <c r="D24" s="25"/>
      <c r="E24" s="26"/>
      <c r="F24" s="11"/>
      <c r="G24" s="11"/>
      <c r="H24" s="11"/>
      <c r="I24" s="11"/>
    </row>
    <row r="25" spans="1:18" ht="18.75" x14ac:dyDescent="0.25">
      <c r="C25" s="11"/>
      <c r="D25" s="25"/>
      <c r="E25" s="26"/>
      <c r="F25" s="11"/>
      <c r="G25" s="11"/>
      <c r="H25" s="11"/>
      <c r="I25" s="11"/>
    </row>
    <row r="26" spans="1:18" ht="18.75" x14ac:dyDescent="0.25">
      <c r="C26" s="11"/>
      <c r="D26" s="25"/>
      <c r="E26" s="26"/>
      <c r="F26" s="11"/>
      <c r="G26" s="11"/>
      <c r="H26" s="11"/>
      <c r="I26" s="11"/>
    </row>
    <row r="27" spans="1:18" ht="18.75" x14ac:dyDescent="0.25">
      <c r="C27" s="11"/>
      <c r="D27" s="25"/>
      <c r="E27" s="26"/>
      <c r="F27" s="11"/>
      <c r="G27" s="11"/>
      <c r="H27" s="11"/>
      <c r="I27" s="11"/>
    </row>
    <row r="28" spans="1:18" x14ac:dyDescent="0.25">
      <c r="C28" s="11"/>
      <c r="D28" s="11"/>
      <c r="E28" s="11"/>
      <c r="F28" s="11"/>
      <c r="G28" s="11"/>
      <c r="H28" s="11"/>
      <c r="I28" s="11"/>
    </row>
    <row r="29" spans="1:18" x14ac:dyDescent="0.25">
      <c r="C29" s="11"/>
      <c r="D29" s="11"/>
      <c r="E29" s="11"/>
      <c r="F29" s="11"/>
      <c r="G29" s="11"/>
      <c r="H29" s="11"/>
      <c r="I29" s="11"/>
    </row>
    <row r="30" spans="1:18" x14ac:dyDescent="0.25">
      <c r="C30" s="11"/>
      <c r="D30" s="11"/>
      <c r="E30" s="11"/>
      <c r="F30" s="11"/>
      <c r="G30" s="11"/>
      <c r="H30" s="11"/>
      <c r="I30" s="11"/>
    </row>
    <row r="31" spans="1:18" x14ac:dyDescent="0.25">
      <c r="C31" s="11"/>
      <c r="D31" s="11"/>
      <c r="E31" s="11"/>
      <c r="F31" s="11"/>
      <c r="G31" s="11"/>
      <c r="H31" s="11"/>
      <c r="I31" s="11"/>
    </row>
    <row r="32" spans="1:18" x14ac:dyDescent="0.25">
      <c r="C32" s="11"/>
      <c r="D32" s="11"/>
      <c r="E32" s="11"/>
      <c r="F32" s="11"/>
      <c r="G32" s="11"/>
      <c r="H32" s="11"/>
      <c r="I32" s="11"/>
    </row>
    <row r="33" spans="3:9" x14ac:dyDescent="0.25">
      <c r="C33" s="11"/>
      <c r="D33" s="11"/>
      <c r="E33" s="11"/>
      <c r="F33" s="11"/>
      <c r="G33" s="11"/>
      <c r="H33" s="11"/>
      <c r="I33" s="11"/>
    </row>
    <row r="34" spans="3:9" x14ac:dyDescent="0.25">
      <c r="C34" s="11"/>
      <c r="D34" s="11"/>
      <c r="E34" s="11"/>
      <c r="F34" s="11"/>
      <c r="G34" s="11"/>
      <c r="H34" s="11"/>
      <c r="I34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6 день </vt:lpstr>
      <vt:lpstr>7 день</vt:lpstr>
      <vt:lpstr>8 день</vt:lpstr>
      <vt:lpstr>'7 день'!Область_печати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2021-11-15T03:12:45Z</dcterms:modified>
</cp:coreProperties>
</file>